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tsumei365-my.sharepoint.com/personal/fukushim_ujc_ritsumei_ac_jp/Documents/Works/ICT/"/>
    </mc:Choice>
  </mc:AlternateContent>
  <xr:revisionPtr revIDLastSave="3" documentId="8_{28AABC30-7BAC-4048-80BB-5AF48161F858}" xr6:coauthVersionLast="47" xr6:coauthVersionMax="47" xr10:uidLastSave="{C5382CAA-480F-48BB-8916-672DEFEE83ED}"/>
  <bookViews>
    <workbookView xWindow="-120" yWindow="-120" windowWidth="29040" windowHeight="15840" xr2:uid="{05D7B663-A249-43AE-8EC6-1AE36C3C053F}"/>
  </bookViews>
  <sheets>
    <sheet name="1班" sheetId="3" r:id="rId1"/>
    <sheet name="2班" sheetId="10" r:id="rId2"/>
    <sheet name="3班" sheetId="11" r:id="rId3"/>
    <sheet name="4班" sheetId="12" r:id="rId4"/>
    <sheet name="5班" sheetId="13" r:id="rId5"/>
    <sheet name="6班" sheetId="14" r:id="rId6"/>
    <sheet name="平均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5" l="1"/>
  <c r="G5" i="15"/>
  <c r="F5" i="15"/>
  <c r="E5" i="15"/>
  <c r="D5" i="15"/>
  <c r="C5" i="15"/>
  <c r="B5" i="15"/>
  <c r="H15" i="15"/>
  <c r="H16" i="15" s="1"/>
  <c r="G15" i="15"/>
  <c r="G16" i="15" s="1"/>
  <c r="F15" i="15"/>
  <c r="E15" i="15"/>
  <c r="D15" i="15"/>
  <c r="C15" i="15"/>
  <c r="C16" i="15" s="1"/>
  <c r="B15" i="15"/>
  <c r="B16" i="15" s="1"/>
  <c r="H12" i="15"/>
  <c r="H13" i="15" s="1"/>
  <c r="G12" i="15"/>
  <c r="G13" i="15" s="1"/>
  <c r="F12" i="15"/>
  <c r="F13" i="15" s="1"/>
  <c r="E12" i="15"/>
  <c r="D12" i="15"/>
  <c r="C12" i="15"/>
  <c r="B12" i="15"/>
  <c r="H7" i="15"/>
  <c r="G7" i="15"/>
  <c r="F7" i="15"/>
  <c r="E7" i="15"/>
  <c r="D7" i="15"/>
  <c r="C7" i="15"/>
  <c r="B7" i="15"/>
  <c r="H15" i="11"/>
  <c r="G15" i="11"/>
  <c r="F15" i="11"/>
  <c r="E15" i="11"/>
  <c r="E16" i="11" s="1"/>
  <c r="D15" i="11"/>
  <c r="C15" i="11"/>
  <c r="B15" i="11"/>
  <c r="H15" i="12"/>
  <c r="G15" i="12"/>
  <c r="G16" i="12" s="1"/>
  <c r="F15" i="12"/>
  <c r="F16" i="12" s="1"/>
  <c r="E15" i="12"/>
  <c r="D15" i="12"/>
  <c r="D16" i="12" s="1"/>
  <c r="C15" i="12"/>
  <c r="B15" i="12"/>
  <c r="H15" i="13"/>
  <c r="G15" i="13"/>
  <c r="F15" i="13"/>
  <c r="F16" i="13" s="1"/>
  <c r="E15" i="13"/>
  <c r="E16" i="13" s="1"/>
  <c r="D15" i="13"/>
  <c r="C15" i="13"/>
  <c r="C16" i="13" s="1"/>
  <c r="B15" i="13"/>
  <c r="H15" i="14"/>
  <c r="G15" i="14"/>
  <c r="F15" i="14"/>
  <c r="E15" i="14"/>
  <c r="E16" i="14" s="1"/>
  <c r="D15" i="14"/>
  <c r="D16" i="14" s="1"/>
  <c r="C15" i="14"/>
  <c r="B15" i="14"/>
  <c r="B16" i="14" s="1"/>
  <c r="H15" i="10"/>
  <c r="G15" i="10"/>
  <c r="F15" i="10"/>
  <c r="E15" i="10"/>
  <c r="D15" i="10"/>
  <c r="C15" i="10"/>
  <c r="C16" i="10" s="1"/>
  <c r="B15" i="10"/>
  <c r="H12" i="11"/>
  <c r="H13" i="11" s="1"/>
  <c r="G12" i="11"/>
  <c r="F12" i="11"/>
  <c r="E12" i="11"/>
  <c r="D12" i="11"/>
  <c r="C12" i="11"/>
  <c r="B12" i="11"/>
  <c r="H12" i="12"/>
  <c r="G12" i="12"/>
  <c r="F12" i="12"/>
  <c r="E12" i="12"/>
  <c r="D12" i="12"/>
  <c r="C12" i="12"/>
  <c r="B12" i="12"/>
  <c r="H12" i="13"/>
  <c r="H13" i="13" s="1"/>
  <c r="G12" i="13"/>
  <c r="F12" i="13"/>
  <c r="F13" i="13" s="1"/>
  <c r="E12" i="13"/>
  <c r="D12" i="13"/>
  <c r="C12" i="13"/>
  <c r="B12" i="13"/>
  <c r="H12" i="14"/>
  <c r="G12" i="14"/>
  <c r="G13" i="14" s="1"/>
  <c r="F12" i="14"/>
  <c r="E12" i="14"/>
  <c r="E13" i="14" s="1"/>
  <c r="D12" i="14"/>
  <c r="C12" i="14"/>
  <c r="B12" i="14"/>
  <c r="H12" i="10"/>
  <c r="G12" i="10"/>
  <c r="F12" i="10"/>
  <c r="F13" i="10" s="1"/>
  <c r="E12" i="10"/>
  <c r="E13" i="10" s="1"/>
  <c r="D12" i="10"/>
  <c r="C12" i="10"/>
  <c r="B12" i="10"/>
  <c r="H7" i="11"/>
  <c r="G7" i="11"/>
  <c r="F7" i="11"/>
  <c r="E7" i="11"/>
  <c r="D7" i="11"/>
  <c r="C7" i="11"/>
  <c r="B7" i="11"/>
  <c r="H7" i="12"/>
  <c r="G7" i="12"/>
  <c r="F7" i="12"/>
  <c r="E7" i="12"/>
  <c r="D7" i="12"/>
  <c r="C7" i="12"/>
  <c r="B7" i="12"/>
  <c r="H7" i="13"/>
  <c r="G7" i="13"/>
  <c r="F7" i="13"/>
  <c r="E7" i="13"/>
  <c r="D7" i="13"/>
  <c r="C7" i="13"/>
  <c r="B7" i="13"/>
  <c r="H7" i="14"/>
  <c r="G7" i="14"/>
  <c r="F7" i="14"/>
  <c r="E7" i="14"/>
  <c r="D7" i="14"/>
  <c r="C7" i="14"/>
  <c r="B7" i="14"/>
  <c r="H7" i="10"/>
  <c r="G7" i="10"/>
  <c r="F7" i="10"/>
  <c r="E7" i="10"/>
  <c r="D7" i="10"/>
  <c r="C7" i="10"/>
  <c r="B7" i="10"/>
  <c r="H15" i="3"/>
  <c r="H16" i="3" s="1"/>
  <c r="G15" i="3"/>
  <c r="G16" i="3" s="1"/>
  <c r="F15" i="3"/>
  <c r="F16" i="3" s="1"/>
  <c r="E15" i="3"/>
  <c r="D15" i="3"/>
  <c r="C15" i="3"/>
  <c r="B15" i="3"/>
  <c r="E16" i="3"/>
  <c r="H12" i="3"/>
  <c r="H13" i="3" s="1"/>
  <c r="G12" i="3"/>
  <c r="F12" i="3"/>
  <c r="F13" i="3" s="1"/>
  <c r="E12" i="3"/>
  <c r="D12" i="3"/>
  <c r="C12" i="3"/>
  <c r="B12" i="3"/>
  <c r="C7" i="3"/>
  <c r="D7" i="3"/>
  <c r="E7" i="3"/>
  <c r="F7" i="3"/>
  <c r="G7" i="3"/>
  <c r="H7" i="3"/>
  <c r="B7" i="3"/>
  <c r="B14" i="3"/>
  <c r="B14" i="10"/>
  <c r="B14" i="11"/>
  <c r="D16" i="11" s="1"/>
  <c r="B14" i="12"/>
  <c r="B14" i="13"/>
  <c r="H16" i="13" s="1"/>
  <c r="B14" i="14"/>
  <c r="B11" i="10"/>
  <c r="B11" i="11"/>
  <c r="B11" i="12"/>
  <c r="B11" i="13"/>
  <c r="E13" i="13" s="1"/>
  <c r="B11" i="14"/>
  <c r="B11" i="3"/>
  <c r="B13" i="3" s="1"/>
  <c r="J1" i="10"/>
  <c r="J1" i="11"/>
  <c r="J1" i="12"/>
  <c r="J1" i="13"/>
  <c r="J1" i="14"/>
  <c r="J1" i="3"/>
  <c r="H8" i="15"/>
  <c r="G8" i="15"/>
  <c r="F8" i="15"/>
  <c r="E8" i="15"/>
  <c r="D8" i="15"/>
  <c r="C8" i="15"/>
  <c r="B8" i="15"/>
  <c r="F16" i="15"/>
  <c r="E16" i="15"/>
  <c r="D16" i="15"/>
  <c r="E13" i="15"/>
  <c r="D13" i="15"/>
  <c r="C13" i="15"/>
  <c r="B13" i="15"/>
  <c r="H16" i="14"/>
  <c r="G16" i="14"/>
  <c r="F16" i="14"/>
  <c r="C16" i="14"/>
  <c r="H13" i="14"/>
  <c r="B13" i="14"/>
  <c r="G13" i="13"/>
  <c r="C16" i="12"/>
  <c r="B16" i="12"/>
  <c r="H16" i="11"/>
  <c r="H16" i="10"/>
  <c r="G16" i="10"/>
  <c r="F16" i="10"/>
  <c r="D16" i="10"/>
  <c r="D16" i="3"/>
  <c r="B16" i="3"/>
  <c r="G13" i="3" l="1"/>
  <c r="F13" i="14"/>
  <c r="B16" i="10"/>
  <c r="D16" i="13"/>
  <c r="E16" i="12"/>
  <c r="F16" i="11"/>
  <c r="B16" i="11"/>
  <c r="E16" i="10"/>
  <c r="H16" i="12"/>
  <c r="B16" i="13"/>
  <c r="D13" i="3"/>
  <c r="C16" i="11"/>
  <c r="B13" i="13"/>
  <c r="C13" i="3"/>
  <c r="C16" i="3"/>
  <c r="C13" i="13"/>
  <c r="G16" i="13"/>
  <c r="D13" i="10"/>
  <c r="C13" i="14"/>
  <c r="D13" i="13"/>
  <c r="G16" i="11"/>
  <c r="E13" i="3"/>
  <c r="D13" i="14"/>
  <c r="G13" i="11"/>
  <c r="H13" i="12"/>
  <c r="F13" i="11"/>
  <c r="B13" i="12"/>
  <c r="C13" i="12"/>
  <c r="H13" i="10"/>
  <c r="C13" i="11"/>
  <c r="E13" i="12"/>
  <c r="G13" i="10"/>
  <c r="B13" i="11"/>
  <c r="B13" i="10"/>
  <c r="G13" i="12"/>
  <c r="D13" i="12"/>
  <c r="D13" i="11"/>
  <c r="F13" i="12"/>
  <c r="C13" i="10"/>
  <c r="E13" i="11"/>
</calcChain>
</file>

<file path=xl/sharedStrings.xml><?xml version="1.0" encoding="utf-8"?>
<sst xmlns="http://schemas.openxmlformats.org/spreadsheetml/2006/main" count="126" uniqueCount="12">
  <si>
    <t>Ω</t>
    <phoneticPr fontId="1"/>
  </si>
  <si>
    <r>
      <rPr>
        <sz val="11"/>
        <color theme="1"/>
        <rFont val="ＭＳ ゴシック"/>
        <family val="3"/>
        <charset val="128"/>
      </rPr>
      <t>抵抗器</t>
    </r>
    <r>
      <rPr>
        <sz val="11"/>
        <color theme="1"/>
        <rFont val="Century"/>
        <family val="1"/>
      </rPr>
      <t>A</t>
    </r>
    <rPh sb="0" eb="3">
      <t>テイコウキ</t>
    </rPh>
    <phoneticPr fontId="1"/>
  </si>
  <si>
    <r>
      <rPr>
        <sz val="11"/>
        <color theme="1"/>
        <rFont val="ＭＳ ゴシック"/>
        <family val="3"/>
        <charset val="128"/>
      </rPr>
      <t>抵抗器</t>
    </r>
    <r>
      <rPr>
        <sz val="11"/>
        <color theme="1"/>
        <rFont val="Century"/>
        <family val="1"/>
      </rPr>
      <t>B</t>
    </r>
    <rPh sb="0" eb="3">
      <t>テイコウキ</t>
    </rPh>
    <phoneticPr fontId="1"/>
  </si>
  <si>
    <r>
      <rPr>
        <sz val="12"/>
        <color theme="1"/>
        <rFont val="ＭＳ ゴシック"/>
        <family val="3"/>
        <charset val="128"/>
      </rPr>
      <t>電流（</t>
    </r>
    <r>
      <rPr>
        <sz val="12"/>
        <color theme="1"/>
        <rFont val="Century"/>
        <family val="1"/>
      </rPr>
      <t>mA</t>
    </r>
    <r>
      <rPr>
        <sz val="12"/>
        <color theme="1"/>
        <rFont val="ＭＳ 明朝"/>
        <family val="1"/>
        <charset val="128"/>
      </rPr>
      <t>）</t>
    </r>
    <rPh sb="0" eb="2">
      <t>デンリュウ</t>
    </rPh>
    <phoneticPr fontId="1"/>
  </si>
  <si>
    <r>
      <rPr>
        <sz val="11"/>
        <color theme="1"/>
        <rFont val="ＭＳ ゴシック"/>
        <family val="3"/>
        <charset val="128"/>
      </rPr>
      <t>抵抗器</t>
    </r>
    <r>
      <rPr>
        <sz val="11"/>
        <color theme="1"/>
        <rFont val="Century"/>
        <family val="1"/>
      </rPr>
      <t>A</t>
    </r>
    <r>
      <rPr>
        <sz val="11"/>
        <color theme="1"/>
        <rFont val="ＭＳ 明朝"/>
        <family val="1"/>
        <charset val="128"/>
      </rPr>
      <t>（理論値）</t>
    </r>
    <rPh sb="0" eb="3">
      <t>テイコウキ</t>
    </rPh>
    <rPh sb="5" eb="8">
      <t>リロンチ</t>
    </rPh>
    <phoneticPr fontId="1"/>
  </si>
  <si>
    <r>
      <rPr>
        <sz val="11"/>
        <color theme="1"/>
        <rFont val="ＭＳ ゴシック"/>
        <family val="3"/>
        <charset val="128"/>
      </rPr>
      <t>抵抗器</t>
    </r>
    <r>
      <rPr>
        <sz val="11"/>
        <color theme="1"/>
        <rFont val="Century"/>
        <family val="1"/>
      </rPr>
      <t>B</t>
    </r>
    <r>
      <rPr>
        <sz val="11"/>
        <color theme="1"/>
        <rFont val="ＭＳ 明朝"/>
        <family val="1"/>
        <charset val="128"/>
      </rPr>
      <t>（理論値）</t>
    </r>
    <rPh sb="0" eb="3">
      <t>テイコウキ</t>
    </rPh>
    <rPh sb="5" eb="8">
      <t>リロンチ</t>
    </rPh>
    <phoneticPr fontId="1"/>
  </si>
  <si>
    <r>
      <rPr>
        <sz val="12"/>
        <color theme="1"/>
        <rFont val="ＭＳ ゴシック"/>
        <family val="3"/>
        <charset val="128"/>
      </rPr>
      <t>電圧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Century"/>
        <family val="1"/>
      </rPr>
      <t>V</t>
    </r>
    <r>
      <rPr>
        <sz val="12"/>
        <color theme="1"/>
        <rFont val="ＭＳ ゴシック"/>
        <family val="3"/>
        <charset val="128"/>
      </rPr>
      <t>）</t>
    </r>
    <rPh sb="0" eb="2">
      <t>デンアツ</t>
    </rPh>
    <phoneticPr fontId="1"/>
  </si>
  <si>
    <t>平均</t>
    <rPh sb="0" eb="2">
      <t>ヘイキン</t>
    </rPh>
    <phoneticPr fontId="1"/>
  </si>
  <si>
    <t>電圧と電流の関係（オームの法則）</t>
    <rPh sb="0" eb="2">
      <t>デンアツ</t>
    </rPh>
    <rPh sb="3" eb="5">
      <t>デンリュウ</t>
    </rPh>
    <rPh sb="6" eb="8">
      <t>カンケイ</t>
    </rPh>
    <rPh sb="13" eb="15">
      <t>ホウソク</t>
    </rPh>
    <phoneticPr fontId="1"/>
  </si>
  <si>
    <t>２年</t>
    <rPh sb="1" eb="2">
      <t>ネン</t>
    </rPh>
    <phoneticPr fontId="1"/>
  </si>
  <si>
    <t>組</t>
    <rPh sb="0" eb="1">
      <t>クミ</t>
    </rPh>
    <phoneticPr fontId="1"/>
  </si>
  <si>
    <t>班</t>
    <rPh sb="0" eb="1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</si>
</sst>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Century"/>
      <family val="1"/>
    </font>
    <font>
      <sz val="18"/>
      <color theme="1"/>
      <name val="Century"/>
      <family val="1"/>
    </font>
    <font>
      <sz val="12"/>
      <color theme="1"/>
      <name val="Century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3"/>
      <charset val="128"/>
    </font>
    <font>
      <sz val="1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3" borderId="0" xfId="0" applyFont="1" applyFill="1">
      <alignment vertical="center"/>
    </xf>
    <xf numFmtId="0" fontId="10" fillId="0" borderId="5" xfId="0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電圧と電流の関係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'1班'!$A$3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'1班'!$B$4:$H$4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'1班'!$B$5:$H$5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210</c:v>
                </c:pt>
                <c:pt idx="5">
                  <c:v>255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3D-463F-A626-0E6DF20533F6}"/>
            </c:ext>
          </c:extLst>
        </c:ser>
        <c:ser>
          <c:idx val="1"/>
          <c:order val="1"/>
          <c:tx>
            <c:strRef>
              <c:f>'1班'!$A$6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'1班'!$B$7:$H$7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'1班'!$B$8:$H$8</c:f>
              <c:numCache>
                <c:formatCode>General</c:formatCode>
                <c:ptCount val="7"/>
                <c:pt idx="0">
                  <c:v>0</c:v>
                </c:pt>
                <c:pt idx="1">
                  <c:v>35</c:v>
                </c:pt>
                <c:pt idx="2">
                  <c:v>64</c:v>
                </c:pt>
                <c:pt idx="3">
                  <c:v>97</c:v>
                </c:pt>
                <c:pt idx="4">
                  <c:v>133</c:v>
                </c:pt>
                <c:pt idx="5">
                  <c:v>170</c:v>
                </c:pt>
                <c:pt idx="6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3D-463F-A626-0E6DF20533F6}"/>
            </c:ext>
          </c:extLst>
        </c:ser>
        <c:ser>
          <c:idx val="2"/>
          <c:order val="2"/>
          <c:tx>
            <c:strRef>
              <c:f>'1班'!$A$11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'1班'!$B$12:$H$12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'1班'!$B$13:$H$13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3D-463F-A626-0E6DF20533F6}"/>
            </c:ext>
          </c:extLst>
        </c:ser>
        <c:ser>
          <c:idx val="3"/>
          <c:order val="3"/>
          <c:tx>
            <c:strRef>
              <c:f>'1班'!$A$14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'1班'!$B$15:$H$15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'1班'!$B$16:$H$16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3D-463F-A626-0E6DF2053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電圧と電流の関係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'2班'!$A$3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'2班'!$B$4:$H$4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'2班'!$B$5:$H$5</c:f>
              <c:numCache>
                <c:formatCode>General</c:formatCode>
                <c:ptCount val="7"/>
                <c:pt idx="0">
                  <c:v>0</c:v>
                </c:pt>
                <c:pt idx="1">
                  <c:v>40</c:v>
                </c:pt>
                <c:pt idx="2">
                  <c:v>108</c:v>
                </c:pt>
                <c:pt idx="3">
                  <c:v>141</c:v>
                </c:pt>
                <c:pt idx="4">
                  <c:v>210</c:v>
                </c:pt>
                <c:pt idx="5">
                  <c:v>239</c:v>
                </c:pt>
                <c:pt idx="6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3C-448F-89B6-EE9C3B1A53D4}"/>
            </c:ext>
          </c:extLst>
        </c:ser>
        <c:ser>
          <c:idx val="1"/>
          <c:order val="1"/>
          <c:tx>
            <c:strRef>
              <c:f>'2班'!$A$6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'2班'!$B$7:$H$7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'2班'!$B$8:$H$8</c:f>
              <c:numCache>
                <c:formatCode>General</c:formatCode>
                <c:ptCount val="7"/>
                <c:pt idx="0">
                  <c:v>0</c:v>
                </c:pt>
                <c:pt idx="1">
                  <c:v>43</c:v>
                </c:pt>
                <c:pt idx="2">
                  <c:v>57</c:v>
                </c:pt>
                <c:pt idx="3">
                  <c:v>110</c:v>
                </c:pt>
                <c:pt idx="4">
                  <c:v>123</c:v>
                </c:pt>
                <c:pt idx="5">
                  <c:v>177</c:v>
                </c:pt>
                <c:pt idx="6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3C-448F-89B6-EE9C3B1A53D4}"/>
            </c:ext>
          </c:extLst>
        </c:ser>
        <c:ser>
          <c:idx val="2"/>
          <c:order val="2"/>
          <c:tx>
            <c:strRef>
              <c:f>'2班'!$A$11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'2班'!$B$12:$H$12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'2班'!$B$13:$H$13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3C-448F-89B6-EE9C3B1A53D4}"/>
            </c:ext>
          </c:extLst>
        </c:ser>
        <c:ser>
          <c:idx val="3"/>
          <c:order val="3"/>
          <c:tx>
            <c:strRef>
              <c:f>'2班'!$A$14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'2班'!$B$15:$H$15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'2班'!$B$16:$H$16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3C-448F-89B6-EE9C3B1A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電圧と電流の関係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'3班'!$A$3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'3班'!$B$4:$H$4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'3班'!$B$5:$H$5</c:f>
              <c:numCache>
                <c:formatCode>General</c:formatCode>
                <c:ptCount val="7"/>
                <c:pt idx="0">
                  <c:v>0</c:v>
                </c:pt>
                <c:pt idx="1">
                  <c:v>40</c:v>
                </c:pt>
                <c:pt idx="2">
                  <c:v>108</c:v>
                </c:pt>
                <c:pt idx="3">
                  <c:v>141</c:v>
                </c:pt>
                <c:pt idx="4">
                  <c:v>210</c:v>
                </c:pt>
                <c:pt idx="5">
                  <c:v>239</c:v>
                </c:pt>
                <c:pt idx="6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26-4B88-950D-5C5B08DBED49}"/>
            </c:ext>
          </c:extLst>
        </c:ser>
        <c:ser>
          <c:idx val="1"/>
          <c:order val="1"/>
          <c:tx>
            <c:strRef>
              <c:f>'3班'!$A$6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'3班'!$B$7:$H$7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'3班'!$B$8:$H$8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62</c:v>
                </c:pt>
                <c:pt idx="3">
                  <c:v>65</c:v>
                </c:pt>
                <c:pt idx="4">
                  <c:v>110</c:v>
                </c:pt>
                <c:pt idx="5">
                  <c:v>116</c:v>
                </c:pt>
                <c:pt idx="6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26-4B88-950D-5C5B08DBED49}"/>
            </c:ext>
          </c:extLst>
        </c:ser>
        <c:ser>
          <c:idx val="2"/>
          <c:order val="2"/>
          <c:tx>
            <c:strRef>
              <c:f>'3班'!$A$11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'3班'!$B$12:$H$12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'3班'!$B$13:$H$13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26-4B88-950D-5C5B08DBED49}"/>
            </c:ext>
          </c:extLst>
        </c:ser>
        <c:ser>
          <c:idx val="3"/>
          <c:order val="3"/>
          <c:tx>
            <c:strRef>
              <c:f>'3班'!$A$14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'3班'!$B$15:$H$15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'3班'!$B$16:$H$16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26-4B88-950D-5C5B08DBE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電圧と電流の関係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'4班'!$A$3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'4班'!$B$4:$H$4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'4班'!$B$5:$H$5</c:f>
              <c:numCache>
                <c:formatCode>General</c:formatCode>
                <c:ptCount val="7"/>
                <c:pt idx="0">
                  <c:v>0</c:v>
                </c:pt>
                <c:pt idx="1">
                  <c:v>40</c:v>
                </c:pt>
                <c:pt idx="2">
                  <c:v>108</c:v>
                </c:pt>
                <c:pt idx="3">
                  <c:v>141</c:v>
                </c:pt>
                <c:pt idx="4">
                  <c:v>210</c:v>
                </c:pt>
                <c:pt idx="5">
                  <c:v>239</c:v>
                </c:pt>
                <c:pt idx="6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C-4A0E-A884-2F1DAFD8CA4B}"/>
            </c:ext>
          </c:extLst>
        </c:ser>
        <c:ser>
          <c:idx val="1"/>
          <c:order val="1"/>
          <c:tx>
            <c:strRef>
              <c:f>'4班'!$A$6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'4班'!$B$7:$H$7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'4班'!$B$8:$H$8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62</c:v>
                </c:pt>
                <c:pt idx="3">
                  <c:v>65</c:v>
                </c:pt>
                <c:pt idx="4">
                  <c:v>110</c:v>
                </c:pt>
                <c:pt idx="5">
                  <c:v>116</c:v>
                </c:pt>
                <c:pt idx="6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DC-4A0E-A884-2F1DAFD8CA4B}"/>
            </c:ext>
          </c:extLst>
        </c:ser>
        <c:ser>
          <c:idx val="2"/>
          <c:order val="2"/>
          <c:tx>
            <c:strRef>
              <c:f>'4班'!$A$11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'4班'!$B$12:$H$12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'4班'!$B$13:$H$13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DC-4A0E-A884-2F1DAFD8CA4B}"/>
            </c:ext>
          </c:extLst>
        </c:ser>
        <c:ser>
          <c:idx val="3"/>
          <c:order val="3"/>
          <c:tx>
            <c:strRef>
              <c:f>'4班'!$A$14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'4班'!$B$15:$H$15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'4班'!$B$16:$H$16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DC-4A0E-A884-2F1DAFD8C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電圧と電流の関係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'5班'!$A$3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'5班'!$B$4:$H$4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'5班'!$B$5:$H$5</c:f>
              <c:numCache>
                <c:formatCode>General</c:formatCode>
                <c:ptCount val="7"/>
                <c:pt idx="0">
                  <c:v>0</c:v>
                </c:pt>
                <c:pt idx="1">
                  <c:v>40</c:v>
                </c:pt>
                <c:pt idx="2">
                  <c:v>108</c:v>
                </c:pt>
                <c:pt idx="3">
                  <c:v>141</c:v>
                </c:pt>
                <c:pt idx="4">
                  <c:v>210</c:v>
                </c:pt>
                <c:pt idx="5">
                  <c:v>239</c:v>
                </c:pt>
                <c:pt idx="6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F4-4C06-B02D-1189A76A7F25}"/>
            </c:ext>
          </c:extLst>
        </c:ser>
        <c:ser>
          <c:idx val="1"/>
          <c:order val="1"/>
          <c:tx>
            <c:strRef>
              <c:f>'5班'!$A$6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'5班'!$B$7:$H$7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'5班'!$B$8:$H$8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62</c:v>
                </c:pt>
                <c:pt idx="3">
                  <c:v>65</c:v>
                </c:pt>
                <c:pt idx="4">
                  <c:v>110</c:v>
                </c:pt>
                <c:pt idx="5">
                  <c:v>116</c:v>
                </c:pt>
                <c:pt idx="6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F4-4C06-B02D-1189A76A7F25}"/>
            </c:ext>
          </c:extLst>
        </c:ser>
        <c:ser>
          <c:idx val="2"/>
          <c:order val="2"/>
          <c:tx>
            <c:strRef>
              <c:f>'5班'!$A$11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'5班'!$B$12:$H$12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'5班'!$B$13:$H$13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F4-4C06-B02D-1189A76A7F25}"/>
            </c:ext>
          </c:extLst>
        </c:ser>
        <c:ser>
          <c:idx val="3"/>
          <c:order val="3"/>
          <c:tx>
            <c:strRef>
              <c:f>'5班'!$A$14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'5班'!$B$15:$H$15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'5班'!$B$16:$H$16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F4-4C06-B02D-1189A76A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電圧と電流の関係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'6班'!$A$3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'6班'!$B$4:$H$4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'6班'!$B$5:$H$5</c:f>
              <c:numCache>
                <c:formatCode>General</c:formatCode>
                <c:ptCount val="7"/>
                <c:pt idx="0">
                  <c:v>0</c:v>
                </c:pt>
                <c:pt idx="1">
                  <c:v>40</c:v>
                </c:pt>
                <c:pt idx="2">
                  <c:v>108</c:v>
                </c:pt>
                <c:pt idx="3">
                  <c:v>141</c:v>
                </c:pt>
                <c:pt idx="4">
                  <c:v>210</c:v>
                </c:pt>
                <c:pt idx="5">
                  <c:v>239</c:v>
                </c:pt>
                <c:pt idx="6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DF-4AD7-A033-8B87EB255318}"/>
            </c:ext>
          </c:extLst>
        </c:ser>
        <c:ser>
          <c:idx val="1"/>
          <c:order val="1"/>
          <c:tx>
            <c:strRef>
              <c:f>'6班'!$A$6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'6班'!$B$7:$H$7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'6班'!$B$8:$H$8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62</c:v>
                </c:pt>
                <c:pt idx="3">
                  <c:v>65</c:v>
                </c:pt>
                <c:pt idx="4">
                  <c:v>110</c:v>
                </c:pt>
                <c:pt idx="5">
                  <c:v>116</c:v>
                </c:pt>
                <c:pt idx="6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DF-4AD7-A033-8B87EB255318}"/>
            </c:ext>
          </c:extLst>
        </c:ser>
        <c:ser>
          <c:idx val="2"/>
          <c:order val="2"/>
          <c:tx>
            <c:strRef>
              <c:f>'6班'!$A$11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'6班'!$B$12:$H$12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'6班'!$B$13:$H$13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DF-4AD7-A033-8B87EB255318}"/>
            </c:ext>
          </c:extLst>
        </c:ser>
        <c:ser>
          <c:idx val="3"/>
          <c:order val="3"/>
          <c:tx>
            <c:strRef>
              <c:f>'6班'!$A$14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'6班'!$B$15:$H$15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'6班'!$B$16:$H$16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DF-4AD7-A033-8B87EB255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電圧（横軸）と電流（縦軸）の関係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平均!$A$3</c:f>
              <c:strCache>
                <c:ptCount val="1"/>
                <c:pt idx="0">
                  <c:v>抵抗器A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平均!$B$4:$H$4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平均!$B$5:$H$5</c:f>
              <c:numCache>
                <c:formatCode>General</c:formatCode>
                <c:ptCount val="7"/>
                <c:pt idx="0">
                  <c:v>0</c:v>
                </c:pt>
                <c:pt idx="1">
                  <c:v>41.666666666666664</c:v>
                </c:pt>
                <c:pt idx="2">
                  <c:v>106.66666666666667</c:v>
                </c:pt>
                <c:pt idx="3">
                  <c:v>142.5</c:v>
                </c:pt>
                <c:pt idx="4">
                  <c:v>210</c:v>
                </c:pt>
                <c:pt idx="5">
                  <c:v>241.66666666666666</c:v>
                </c:pt>
                <c:pt idx="6">
                  <c:v>310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22-4810-8DD5-7B89653BDC8D}"/>
            </c:ext>
          </c:extLst>
        </c:ser>
        <c:ser>
          <c:idx val="1"/>
          <c:order val="1"/>
          <c:tx>
            <c:strRef>
              <c:f>平均!$A$6</c:f>
              <c:strCache>
                <c:ptCount val="1"/>
                <c:pt idx="0">
                  <c:v>抵抗器B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平均!$B$4:$H$4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平均!$B$8:$H$8</c:f>
              <c:numCache>
                <c:formatCode>General</c:formatCode>
                <c:ptCount val="7"/>
                <c:pt idx="0">
                  <c:v>0</c:v>
                </c:pt>
                <c:pt idx="1">
                  <c:v>23.666666666666668</c:v>
                </c:pt>
                <c:pt idx="2">
                  <c:v>61.5</c:v>
                </c:pt>
                <c:pt idx="3">
                  <c:v>77.833333333333329</c:v>
                </c:pt>
                <c:pt idx="4">
                  <c:v>116</c:v>
                </c:pt>
                <c:pt idx="5">
                  <c:v>135.16666666666666</c:v>
                </c:pt>
                <c:pt idx="6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22-4810-8DD5-7B89653BDC8D}"/>
            </c:ext>
          </c:extLst>
        </c:ser>
        <c:ser>
          <c:idx val="2"/>
          <c:order val="2"/>
          <c:tx>
            <c:strRef>
              <c:f>平均!$A$11</c:f>
              <c:strCache>
                <c:ptCount val="1"/>
                <c:pt idx="0">
                  <c:v>抵抗器A（理論値）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平均!$B$4:$H$4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平均!$B$13:$H$13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22-4810-8DD5-7B89653BDC8D}"/>
            </c:ext>
          </c:extLst>
        </c:ser>
        <c:ser>
          <c:idx val="3"/>
          <c:order val="3"/>
          <c:tx>
            <c:strRef>
              <c:f>平均!$A$14</c:f>
              <c:strCache>
                <c:ptCount val="1"/>
                <c:pt idx="0">
                  <c:v>抵抗器B（理論値）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平均!$B$4:$H$4</c:f>
              <c:numCache>
                <c:formatCode>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平均!$B$16:$H$16</c:f>
              <c:numCache>
                <c:formatCode>0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22-4810-8DD5-7B89653B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046431"/>
        <c:axId val="2013457919"/>
      </c:scatterChart>
      <c:valAx>
        <c:axId val="184804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電圧（</a:t>
                </a:r>
                <a:r>
                  <a:rPr lang="en-US" altLang="ja-JP"/>
                  <a:t>V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457919"/>
        <c:crosses val="autoZero"/>
        <c:crossBetween val="midCat"/>
      </c:valAx>
      <c:valAx>
        <c:axId val="20134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電流（</a:t>
                </a:r>
                <a:r>
                  <a:rPr lang="en-US" altLang="ja-JP"/>
                  <a:t>mA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8046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CA762F-08B3-44E9-9127-0D498C891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61DADA-638B-432E-9B83-0F2FBB8C9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81EF45-3429-4DB9-96FD-06F407905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45E1D5-0F7E-46E7-A8F3-2653612F6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3250CD-721E-45DD-9A4B-01D39E8F3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8FD7D3-BAA1-4968-A95A-36C0BC22C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3</xdr:row>
      <xdr:rowOff>0</xdr:rowOff>
    </xdr:from>
    <xdr:to>
      <xdr:col>20</xdr:col>
      <xdr:colOff>0</xdr:colOff>
      <xdr:row>16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8DFACA-B6CF-4FA0-9058-17A4A1341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25A2-97B7-430B-A332-CC562B9BECF6}">
  <sheetPr>
    <tabColor theme="9" tint="0.59999389629810485"/>
  </sheetPr>
  <dimension ref="A1:O16"/>
  <sheetViews>
    <sheetView tabSelected="1" zoomScale="91" zoomScaleNormal="130" workbookViewId="0">
      <selection activeCell="F3" sqref="F3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19">
        <f>平均!J1</f>
        <v>1</v>
      </c>
      <c r="K1" s="20" t="s">
        <v>10</v>
      </c>
      <c r="L1" s="18">
        <v>1</v>
      </c>
      <c r="M1" s="20" t="s">
        <v>11</v>
      </c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v>0</v>
      </c>
      <c r="C5" s="2">
        <v>50</v>
      </c>
      <c r="D5" s="2">
        <v>100</v>
      </c>
      <c r="E5" s="2">
        <v>150</v>
      </c>
      <c r="F5" s="2">
        <v>210</v>
      </c>
      <c r="G5" s="2">
        <v>255</v>
      </c>
      <c r="H5" s="2">
        <v>300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v>0</v>
      </c>
      <c r="C8" s="2">
        <v>35</v>
      </c>
      <c r="D8" s="2">
        <v>64</v>
      </c>
      <c r="E8" s="2">
        <v>97</v>
      </c>
      <c r="F8" s="2">
        <v>133</v>
      </c>
      <c r="G8" s="2">
        <v>170</v>
      </c>
      <c r="H8" s="2">
        <v>190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7">
        <f>平均!B11</f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7">
        <f>平均!B14</f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BF3E-7FB8-4053-870B-2C2F8F5BC509}">
  <sheetPr>
    <tabColor theme="9" tint="0.59999389629810485"/>
  </sheetPr>
  <dimension ref="A1:O16"/>
  <sheetViews>
    <sheetView workbookViewId="0">
      <selection activeCell="B14" sqref="B14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19">
        <f>平均!J1</f>
        <v>1</v>
      </c>
      <c r="K1" s="20" t="s">
        <v>10</v>
      </c>
      <c r="L1" s="18">
        <v>2</v>
      </c>
      <c r="M1" s="20" t="s">
        <v>11</v>
      </c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v>0</v>
      </c>
      <c r="C5" s="2">
        <v>40</v>
      </c>
      <c r="D5" s="2">
        <v>108</v>
      </c>
      <c r="E5" s="2">
        <v>141</v>
      </c>
      <c r="F5" s="2">
        <v>210</v>
      </c>
      <c r="G5" s="2">
        <v>239</v>
      </c>
      <c r="H5" s="2">
        <v>312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v>0</v>
      </c>
      <c r="C8" s="2">
        <v>43</v>
      </c>
      <c r="D8" s="2">
        <v>57</v>
      </c>
      <c r="E8" s="2">
        <v>110</v>
      </c>
      <c r="F8" s="2">
        <v>123</v>
      </c>
      <c r="G8" s="2">
        <v>177</v>
      </c>
      <c r="H8" s="2">
        <v>190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7">
        <f>平均!B11</f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7">
        <f>平均!B14</f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4700-C846-4A73-939C-3C757A5B485B}">
  <sheetPr>
    <tabColor theme="9" tint="0.59999389629810485"/>
  </sheetPr>
  <dimension ref="A1:O16"/>
  <sheetViews>
    <sheetView workbookViewId="0">
      <selection activeCell="J1" sqref="J1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19">
        <f>平均!J1</f>
        <v>1</v>
      </c>
      <c r="K1" s="20" t="s">
        <v>10</v>
      </c>
      <c r="L1" s="18">
        <v>3</v>
      </c>
      <c r="M1" s="20" t="s">
        <v>11</v>
      </c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v>0</v>
      </c>
      <c r="C5" s="2">
        <v>40</v>
      </c>
      <c r="D5" s="2">
        <v>108</v>
      </c>
      <c r="E5" s="2">
        <v>141</v>
      </c>
      <c r="F5" s="2">
        <v>210</v>
      </c>
      <c r="G5" s="2">
        <v>239</v>
      </c>
      <c r="H5" s="2">
        <v>312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v>0</v>
      </c>
      <c r="C8" s="2">
        <v>16</v>
      </c>
      <c r="D8" s="2">
        <v>62</v>
      </c>
      <c r="E8" s="2">
        <v>65</v>
      </c>
      <c r="F8" s="2">
        <v>110</v>
      </c>
      <c r="G8" s="2">
        <v>116</v>
      </c>
      <c r="H8" s="2">
        <v>160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7">
        <f>平均!B11</f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7">
        <f>平均!B14</f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7524-63B7-41B5-BF67-EFFCBD1CE3FD}">
  <sheetPr>
    <tabColor theme="9" tint="0.59999389629810485"/>
  </sheetPr>
  <dimension ref="A1:O16"/>
  <sheetViews>
    <sheetView workbookViewId="0">
      <selection activeCell="B8" sqref="B8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19">
        <f>平均!J1</f>
        <v>1</v>
      </c>
      <c r="K1" s="20" t="s">
        <v>10</v>
      </c>
      <c r="L1" s="18">
        <v>4</v>
      </c>
      <c r="M1" s="20" t="s">
        <v>11</v>
      </c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v>0</v>
      </c>
      <c r="C5" s="2">
        <v>40</v>
      </c>
      <c r="D5" s="2">
        <v>108</v>
      </c>
      <c r="E5" s="2">
        <v>141</v>
      </c>
      <c r="F5" s="2">
        <v>210</v>
      </c>
      <c r="G5" s="2">
        <v>239</v>
      </c>
      <c r="H5" s="2">
        <v>312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v>0</v>
      </c>
      <c r="C8" s="2">
        <v>16</v>
      </c>
      <c r="D8" s="2">
        <v>62</v>
      </c>
      <c r="E8" s="2">
        <v>65</v>
      </c>
      <c r="F8" s="2">
        <v>110</v>
      </c>
      <c r="G8" s="2">
        <v>116</v>
      </c>
      <c r="H8" s="2">
        <v>160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7">
        <f>平均!B11</f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7">
        <f>平均!B14</f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5909-B982-43D6-B20D-945D0C8CEA4C}">
  <sheetPr>
    <tabColor theme="9" tint="0.59999389629810485"/>
  </sheetPr>
  <dimension ref="A1:O16"/>
  <sheetViews>
    <sheetView workbookViewId="0">
      <selection activeCell="L1" sqref="L1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19">
        <f>平均!J1</f>
        <v>1</v>
      </c>
      <c r="K1" s="20" t="s">
        <v>10</v>
      </c>
      <c r="L1" s="18">
        <v>5</v>
      </c>
      <c r="M1" s="20" t="s">
        <v>11</v>
      </c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v>0</v>
      </c>
      <c r="C5" s="2">
        <v>40</v>
      </c>
      <c r="D5" s="2">
        <v>108</v>
      </c>
      <c r="E5" s="2">
        <v>141</v>
      </c>
      <c r="F5" s="2">
        <v>210</v>
      </c>
      <c r="G5" s="2">
        <v>239</v>
      </c>
      <c r="H5" s="2">
        <v>312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v>0</v>
      </c>
      <c r="C8" s="2">
        <v>16</v>
      </c>
      <c r="D8" s="2">
        <v>62</v>
      </c>
      <c r="E8" s="2">
        <v>65</v>
      </c>
      <c r="F8" s="2">
        <v>110</v>
      </c>
      <c r="G8" s="2">
        <v>116</v>
      </c>
      <c r="H8" s="2">
        <v>160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7">
        <f>平均!B11</f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7">
        <f>平均!B14</f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B5DE6-C9AC-4F80-999B-D4D92B65AA1E}">
  <sheetPr>
    <tabColor theme="9" tint="0.59999389629810485"/>
  </sheetPr>
  <dimension ref="A1:O16"/>
  <sheetViews>
    <sheetView workbookViewId="0">
      <selection activeCell="L2" sqref="L2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19">
        <f>平均!J1</f>
        <v>1</v>
      </c>
      <c r="K1" s="20" t="s">
        <v>10</v>
      </c>
      <c r="L1" s="18">
        <v>6</v>
      </c>
      <c r="M1" s="20" t="s">
        <v>11</v>
      </c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v>0</v>
      </c>
      <c r="C5" s="2">
        <v>40</v>
      </c>
      <c r="D5" s="2">
        <v>108</v>
      </c>
      <c r="E5" s="2">
        <v>141</v>
      </c>
      <c r="F5" s="2">
        <v>210</v>
      </c>
      <c r="G5" s="2">
        <v>239</v>
      </c>
      <c r="H5" s="2">
        <v>312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v>0</v>
      </c>
      <c r="C8" s="2">
        <v>16</v>
      </c>
      <c r="D8" s="2">
        <v>62</v>
      </c>
      <c r="E8" s="2">
        <v>65</v>
      </c>
      <c r="F8" s="2">
        <v>110</v>
      </c>
      <c r="G8" s="2">
        <v>116</v>
      </c>
      <c r="H8" s="2">
        <v>160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7">
        <f>平均!B11</f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7">
        <f>平均!B14</f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ED1C-AFB9-4F4A-BF2A-44019CE33103}">
  <sheetPr>
    <tabColor rgb="FFFF0000"/>
  </sheetPr>
  <dimension ref="A1:O16"/>
  <sheetViews>
    <sheetView zoomScale="95" zoomScaleNormal="76" workbookViewId="0">
      <selection activeCell="H8" sqref="H8"/>
    </sheetView>
  </sheetViews>
  <sheetFormatPr defaultRowHeight="14.25" x14ac:dyDescent="0.4"/>
  <cols>
    <col min="1" max="1" width="19.75" style="7" customWidth="1"/>
    <col min="2" max="16384" width="9" style="7"/>
  </cols>
  <sheetData>
    <row r="1" spans="1:15" ht="43.5" customHeight="1" thickBot="1" x14ac:dyDescent="0.45">
      <c r="A1" s="22" t="s">
        <v>8</v>
      </c>
      <c r="B1" s="22"/>
      <c r="C1" s="22"/>
      <c r="D1" s="22"/>
      <c r="E1" s="22"/>
      <c r="F1" s="22"/>
      <c r="G1" s="22"/>
      <c r="I1" s="18" t="s">
        <v>9</v>
      </c>
      <c r="J1" s="21">
        <v>1</v>
      </c>
      <c r="K1" s="20" t="s">
        <v>10</v>
      </c>
      <c r="L1" s="23" t="s">
        <v>7</v>
      </c>
      <c r="M1" s="24"/>
      <c r="N1" s="8"/>
      <c r="O1" s="9"/>
    </row>
    <row r="3" spans="1:15" ht="33.75" customHeight="1" thickBot="1" x14ac:dyDescent="0.45">
      <c r="A3" s="7" t="s">
        <v>1</v>
      </c>
    </row>
    <row r="4" spans="1:15" ht="33.75" customHeight="1" thickBot="1" x14ac:dyDescent="0.45">
      <c r="A4" s="12" t="s">
        <v>6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15" ht="33.75" customHeight="1" thickBot="1" x14ac:dyDescent="0.45">
      <c r="A5" s="12" t="s">
        <v>3</v>
      </c>
      <c r="B5" s="1">
        <f>AVERAGE('1班'!B5,'2班'!B5,'3班'!B5,'4班'!B5,'5班'!B5,'6班'!B5)</f>
        <v>0</v>
      </c>
      <c r="C5" s="1">
        <f>AVERAGE('1班'!C5,'2班'!C5,'3班'!C5,'4班'!C5,'5班'!C5,'6班'!C5)</f>
        <v>41.666666666666664</v>
      </c>
      <c r="D5" s="1">
        <f>AVERAGE('1班'!D5,'2班'!D5,'3班'!D5,'4班'!D5,'5班'!D5,'6班'!D5)</f>
        <v>106.66666666666667</v>
      </c>
      <c r="E5" s="1">
        <f>AVERAGE('1班'!E5,'2班'!E5,'3班'!E5,'4班'!E5,'5班'!E5,'6班'!E5)</f>
        <v>142.5</v>
      </c>
      <c r="F5" s="1">
        <f>AVERAGE('1班'!F5,'2班'!F5,'3班'!F5,'4班'!F5,'5班'!F5,'6班'!F5)</f>
        <v>210</v>
      </c>
      <c r="G5" s="1">
        <f>AVERAGE('1班'!G5,'2班'!G5,'3班'!G5,'4班'!G5,'5班'!G5,'6班'!G5)</f>
        <v>241.66666666666666</v>
      </c>
      <c r="H5" s="1">
        <f>AVERAGE('1班'!H5,'2班'!H5,'3班'!H5,'4班'!H5,'5班'!H5,'6班'!H5)</f>
        <v>310</v>
      </c>
    </row>
    <row r="6" spans="1:15" ht="33.75" customHeight="1" thickBot="1" x14ac:dyDescent="0.45">
      <c r="A6" s="7" t="s">
        <v>2</v>
      </c>
    </row>
    <row r="7" spans="1:15" ht="33.75" customHeight="1" thickBot="1" x14ac:dyDescent="0.45">
      <c r="A7" s="12" t="s">
        <v>6</v>
      </c>
      <c r="B7" s="4">
        <f>B$4</f>
        <v>0</v>
      </c>
      <c r="C7" s="4">
        <f t="shared" ref="C7:H7" si="0">C$4</f>
        <v>1</v>
      </c>
      <c r="D7" s="4">
        <f t="shared" si="0"/>
        <v>2</v>
      </c>
      <c r="E7" s="4">
        <f t="shared" si="0"/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</row>
    <row r="8" spans="1:15" ht="33.75" customHeight="1" thickBot="1" x14ac:dyDescent="0.45">
      <c r="A8" s="12" t="s">
        <v>3</v>
      </c>
      <c r="B8" s="1">
        <f>AVERAGE('1班'!B8,'2班'!B8,'3班'!B8,'4班'!B8,'5班'!B8,'6班'!B8)</f>
        <v>0</v>
      </c>
      <c r="C8" s="1">
        <f>AVERAGE('1班'!C8,'2班'!C8,'3班'!C8,'4班'!C8,'5班'!C8,'6班'!C8)</f>
        <v>23.666666666666668</v>
      </c>
      <c r="D8" s="1">
        <f>AVERAGE('1班'!D8,'2班'!D8,'3班'!D8,'4班'!D8,'5班'!D8,'6班'!D8)</f>
        <v>61.5</v>
      </c>
      <c r="E8" s="1">
        <f>AVERAGE('1班'!E8,'2班'!E8,'3班'!E8,'4班'!E8,'5班'!E8,'6班'!E8)</f>
        <v>77.833333333333329</v>
      </c>
      <c r="F8" s="1">
        <f>AVERAGE('1班'!F8,'2班'!F8,'3班'!F8,'4班'!F8,'5班'!F8,'6班'!F8)</f>
        <v>116</v>
      </c>
      <c r="G8" s="1">
        <f>AVERAGE('1班'!G8,'2班'!G8,'3班'!G8,'4班'!G8,'5班'!G8,'6班'!G8)</f>
        <v>135.16666666666666</v>
      </c>
      <c r="H8" s="1">
        <f>AVERAGE('1班'!H8,'2班'!H8,'3班'!H8,'4班'!H8,'5班'!H8,'6班'!H8)</f>
        <v>170</v>
      </c>
    </row>
    <row r="9" spans="1:15" ht="33.75" customHeight="1" x14ac:dyDescent="0.4">
      <c r="A9" s="3"/>
      <c r="B9" s="3"/>
      <c r="C9" s="3"/>
      <c r="E9" s="3"/>
      <c r="F9" s="3"/>
      <c r="G9" s="3"/>
    </row>
    <row r="10" spans="1:15" ht="26.25" customHeight="1" x14ac:dyDescent="0.4">
      <c r="D10" s="10"/>
      <c r="E10" s="10"/>
      <c r="F10" s="10"/>
      <c r="G10" s="10"/>
    </row>
    <row r="11" spans="1:15" ht="33.75" customHeight="1" thickBot="1" x14ac:dyDescent="0.45">
      <c r="A11" s="14" t="s">
        <v>4</v>
      </c>
      <c r="B11" s="16">
        <v>20</v>
      </c>
      <c r="C11" s="11" t="s">
        <v>0</v>
      </c>
      <c r="D11" s="11"/>
      <c r="E11" s="11"/>
      <c r="F11" s="11"/>
      <c r="G11" s="11"/>
      <c r="H11" s="11"/>
    </row>
    <row r="12" spans="1:15" ht="33.75" customHeight="1" thickBot="1" x14ac:dyDescent="0.45">
      <c r="A12" s="15" t="s">
        <v>6</v>
      </c>
      <c r="B12" s="5">
        <f>B$4</f>
        <v>0</v>
      </c>
      <c r="C12" s="5">
        <f t="shared" ref="C12:H12" si="1">C$4</f>
        <v>1</v>
      </c>
      <c r="D12" s="5">
        <f t="shared" si="1"/>
        <v>2</v>
      </c>
      <c r="E12" s="5">
        <f t="shared" si="1"/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</row>
    <row r="13" spans="1:15" ht="33.75" customHeight="1" thickBot="1" x14ac:dyDescent="0.45">
      <c r="A13" s="15" t="s">
        <v>3</v>
      </c>
      <c r="B13" s="6">
        <f>B12/$B$11*1000</f>
        <v>0</v>
      </c>
      <c r="C13" s="6">
        <f t="shared" ref="C13:H13" si="2">C12/$B$11*1000</f>
        <v>50</v>
      </c>
      <c r="D13" s="6">
        <f t="shared" si="2"/>
        <v>100</v>
      </c>
      <c r="E13" s="6">
        <f t="shared" si="2"/>
        <v>150</v>
      </c>
      <c r="F13" s="6">
        <f t="shared" si="2"/>
        <v>200</v>
      </c>
      <c r="G13" s="6">
        <f t="shared" si="2"/>
        <v>250</v>
      </c>
      <c r="H13" s="6">
        <f t="shared" si="2"/>
        <v>300</v>
      </c>
    </row>
    <row r="14" spans="1:15" ht="33.75" customHeight="1" thickBot="1" x14ac:dyDescent="0.45">
      <c r="A14" s="14" t="s">
        <v>5</v>
      </c>
      <c r="B14" s="16">
        <v>40</v>
      </c>
      <c r="C14" s="11" t="s">
        <v>0</v>
      </c>
      <c r="D14" s="11"/>
      <c r="E14" s="11"/>
      <c r="F14" s="11"/>
      <c r="G14" s="11"/>
      <c r="H14" s="11"/>
    </row>
    <row r="15" spans="1:15" ht="33.75" customHeight="1" thickBot="1" x14ac:dyDescent="0.45">
      <c r="A15" s="15" t="s">
        <v>6</v>
      </c>
      <c r="B15" s="5">
        <f>B$4</f>
        <v>0</v>
      </c>
      <c r="C15" s="5">
        <f t="shared" ref="C15:H15" si="3">C$4</f>
        <v>1</v>
      </c>
      <c r="D15" s="5">
        <f t="shared" si="3"/>
        <v>2</v>
      </c>
      <c r="E15" s="5">
        <f t="shared" si="3"/>
        <v>3</v>
      </c>
      <c r="F15" s="5">
        <f t="shared" si="3"/>
        <v>4</v>
      </c>
      <c r="G15" s="5">
        <f t="shared" si="3"/>
        <v>5</v>
      </c>
      <c r="H15" s="5">
        <f t="shared" si="3"/>
        <v>6</v>
      </c>
    </row>
    <row r="16" spans="1:15" ht="33.75" customHeight="1" thickBot="1" x14ac:dyDescent="0.45">
      <c r="A16" s="15" t="s">
        <v>3</v>
      </c>
      <c r="B16" s="13">
        <f>B15/$B$14*1000</f>
        <v>0</v>
      </c>
      <c r="C16" s="13">
        <f t="shared" ref="C16:H16" si="4">C15/$B$14*1000</f>
        <v>25</v>
      </c>
      <c r="D16" s="13">
        <f t="shared" si="4"/>
        <v>50</v>
      </c>
      <c r="E16" s="13">
        <f t="shared" si="4"/>
        <v>75</v>
      </c>
      <c r="F16" s="13">
        <f t="shared" si="4"/>
        <v>100</v>
      </c>
      <c r="G16" s="13">
        <f t="shared" si="4"/>
        <v>125</v>
      </c>
      <c r="H16" s="13">
        <f t="shared" si="4"/>
        <v>150</v>
      </c>
    </row>
  </sheetData>
  <mergeCells count="2">
    <mergeCell ref="A1:G1"/>
    <mergeCell ref="L1:M1"/>
  </mergeCells>
  <phoneticPr fontId="1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5709E174A3B04CA0983D4896544886" ma:contentTypeVersion="14" ma:contentTypeDescription="新しいドキュメントを作成します。" ma:contentTypeScope="" ma:versionID="71f99112d715d3287b3cb252cbf1703e">
  <xsd:schema xmlns:xsd="http://www.w3.org/2001/XMLSchema" xmlns:xs="http://www.w3.org/2001/XMLSchema" xmlns:p="http://schemas.microsoft.com/office/2006/metadata/properties" xmlns:ns3="626f0e63-096f-4acf-9da8-4e942eb17114" xmlns:ns4="44d7c3c6-570d-4d95-886b-5de9b8f017f9" targetNamespace="http://schemas.microsoft.com/office/2006/metadata/properties" ma:root="true" ma:fieldsID="8f4a281ae3b20de3cec85b7a31a727da" ns3:_="" ns4:_="">
    <xsd:import namespace="626f0e63-096f-4acf-9da8-4e942eb17114"/>
    <xsd:import namespace="44d7c3c6-570d-4d95-886b-5de9b8f017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f0e63-096f-4acf-9da8-4e942eb171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7c3c6-570d-4d95-886b-5de9b8f017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B0C5FF-F02D-46DF-82B4-C5F714CCAB3D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44d7c3c6-570d-4d95-886b-5de9b8f017f9"/>
    <ds:schemaRef ds:uri="http://purl.org/dc/elements/1.1/"/>
    <ds:schemaRef ds:uri="http://schemas.microsoft.com/office/infopath/2007/PartnerControls"/>
    <ds:schemaRef ds:uri="626f0e63-096f-4acf-9da8-4e942eb17114"/>
  </ds:schemaRefs>
</ds:datastoreItem>
</file>

<file path=customXml/itemProps2.xml><?xml version="1.0" encoding="utf-8"?>
<ds:datastoreItem xmlns:ds="http://schemas.openxmlformats.org/officeDocument/2006/customXml" ds:itemID="{B31F8ADB-E586-46E9-8E32-C226B6A6A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f0e63-096f-4acf-9da8-4e942eb17114"/>
    <ds:schemaRef ds:uri="44d7c3c6-570d-4d95-886b-5de9b8f01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DDE63-A4A3-4524-BAFB-4D7540EE3D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1班</vt:lpstr>
      <vt:lpstr>2班</vt:lpstr>
      <vt:lpstr>3班</vt:lpstr>
      <vt:lpstr>4班</vt:lpstr>
      <vt:lpstr>5班</vt:lpstr>
      <vt:lpstr>6班</vt:lpstr>
      <vt:lpstr>平均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福島 賢(fukushim)</cp:lastModifiedBy>
  <cp:lastPrinted>2022-02-28T23:49:00Z</cp:lastPrinted>
  <dcterms:created xsi:type="dcterms:W3CDTF">2022-02-19T04:47:12Z</dcterms:created>
  <dcterms:modified xsi:type="dcterms:W3CDTF">2022-07-14T20:29:38Z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0x010100285709E174A3B04CA0983D4896544886</vt:lpwstr>
  </property>
</Properties>
</file>