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AppData\Local\Box\Box Edit\Documents\tBoKsUsebkmQq_VsNaIdUg==\"/>
    </mc:Choice>
  </mc:AlternateContent>
  <xr:revisionPtr revIDLastSave="0" documentId="13_ncr:1_{D9BAE60C-92B0-4EF6-9955-4D010314C062}" xr6:coauthVersionLast="47" xr6:coauthVersionMax="47" xr10:uidLastSave="{00000000-0000-0000-0000-000000000000}"/>
  <bookViews>
    <workbookView xWindow="-120" yWindow="-120" windowWidth="29040" windowHeight="15720" activeTab="2" xr2:uid="{BDC00BF4-098D-4B26-B850-6AE5BE2FB0FF}"/>
  </bookViews>
  <sheets>
    <sheet name="表2.8　空欄のもの" sheetId="2" r:id="rId1"/>
    <sheet name="表2.8　目安量単位を削除したもの" sheetId="8" r:id="rId2"/>
    <sheet name="表2.9　計算例が入ったもの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5" l="1"/>
  <c r="Q8" i="5" s="1"/>
  <c r="T8" i="5" s="1"/>
  <c r="J10" i="8"/>
  <c r="O10" i="8" s="1"/>
  <c r="R10" i="8" s="1"/>
  <c r="J9" i="8"/>
  <c r="O9" i="8" s="1"/>
  <c r="R9" i="8" s="1"/>
  <c r="J8" i="8"/>
  <c r="O8" i="8" s="1"/>
  <c r="R8" i="8" s="1"/>
  <c r="J7" i="8"/>
  <c r="O7" i="8" s="1"/>
  <c r="R7" i="8" s="1"/>
  <c r="J6" i="8"/>
  <c r="O6" i="8" s="1"/>
  <c r="R6" i="8" s="1"/>
  <c r="J5" i="8"/>
  <c r="O5" i="8" s="1"/>
  <c r="R5" i="8" s="1"/>
  <c r="L12" i="5"/>
  <c r="T20" i="5"/>
  <c r="T21" i="5"/>
  <c r="T23" i="5"/>
  <c r="L23" i="5"/>
  <c r="T22" i="5"/>
  <c r="L22" i="5"/>
  <c r="T19" i="5"/>
  <c r="L19" i="5"/>
  <c r="Q18" i="5"/>
  <c r="T18" i="5" s="1"/>
  <c r="L18" i="5"/>
  <c r="Q17" i="5"/>
  <c r="T17" i="5" s="1"/>
  <c r="L17" i="5"/>
  <c r="Q16" i="5"/>
  <c r="T16" i="5" s="1"/>
  <c r="L16" i="5"/>
  <c r="Q15" i="5"/>
  <c r="T15" i="5" s="1"/>
  <c r="L15" i="5"/>
  <c r="Q14" i="5"/>
  <c r="T14" i="5" s="1"/>
  <c r="L14" i="5"/>
  <c r="Q13" i="5"/>
  <c r="T13" i="5" s="1"/>
  <c r="L13" i="5"/>
  <c r="Q12" i="5"/>
  <c r="T12" i="5" s="1"/>
  <c r="L10" i="5"/>
  <c r="Q10" i="5" s="1"/>
  <c r="T10" i="5" s="1"/>
  <c r="Q9" i="5"/>
  <c r="T9" i="5" s="1"/>
  <c r="L7" i="5"/>
  <c r="T7" i="5" s="1"/>
  <c r="L6" i="5"/>
  <c r="Q6" i="5" s="1"/>
  <c r="T6" i="5" s="1"/>
  <c r="L10" i="2" l="1"/>
  <c r="Q10" i="2" s="1"/>
  <c r="T10" i="2" s="1"/>
  <c r="L9" i="2"/>
  <c r="Q9" i="2" s="1"/>
  <c r="T9" i="2" s="1"/>
  <c r="L8" i="2"/>
  <c r="Q8" i="2" s="1"/>
  <c r="T8" i="2" s="1"/>
  <c r="L5" i="2"/>
  <c r="Q5" i="2" s="1"/>
  <c r="T5" i="2" s="1"/>
  <c r="L6" i="2"/>
  <c r="Q6" i="2" s="1"/>
  <c r="T6" i="2" s="1"/>
  <c r="L7" i="2"/>
  <c r="Q7" i="2" s="1"/>
  <c r="T7" i="2" s="1"/>
</calcChain>
</file>

<file path=xl/sharedStrings.xml><?xml version="1.0" encoding="utf-8"?>
<sst xmlns="http://schemas.openxmlformats.org/spreadsheetml/2006/main" count="301" uniqueCount="94">
  <si>
    <t>購入量</t>
    <rPh sb="0" eb="2">
      <t>コウニュウ</t>
    </rPh>
    <rPh sb="2" eb="3">
      <t>リョウ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</si>
  <si>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</si>
  <si>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</si>
  <si>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</si>
  <si>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</si>
  <si>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</si>
  <si>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</si>
  <si>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</si>
  <si>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</si>
  <si>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</si>
  <si>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</si>
  <si>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</si>
  <si>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</si>
  <si>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</si>
  <si>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レシピの材料名</t>
    <rPh sb="4" eb="6">
      <t>ザイリョウ</t>
    </rPh>
    <rPh sb="6" eb="7">
      <t>メイ</t>
    </rPh>
    <phoneticPr fontId="1"/>
  </si>
  <si>
    <t>調理に使う重量</t>
    <rPh sb="0" eb="2">
      <t>チョウリ</t>
    </rPh>
    <rPh sb="3" eb="4">
      <t>ツカ</t>
    </rPh>
    <rPh sb="5" eb="7">
      <t>ジュウリョウ</t>
    </rPh>
    <phoneticPr fontId="1"/>
  </si>
  <si>
    <t>目安単位</t>
    <phoneticPr fontId="1"/>
  </si>
  <si>
    <t>食品番号　</t>
    <rPh sb="0" eb="2">
      <t>ショクヒン</t>
    </rPh>
    <rPh sb="2" eb="4">
      <t>バンゴウ</t>
    </rPh>
    <phoneticPr fontId="1"/>
  </si>
  <si>
    <t>重量変化率　</t>
    <rPh sb="0" eb="2">
      <t>ジュウリョウ</t>
    </rPh>
    <rPh sb="2" eb="4">
      <t>ヘンカ</t>
    </rPh>
    <rPh sb="4" eb="5">
      <t>リツ</t>
    </rPh>
    <phoneticPr fontId="1"/>
  </si>
  <si>
    <t>購入食材の食品番号</t>
    <rPh sb="0" eb="2">
      <t>コウニュウ</t>
    </rPh>
    <rPh sb="2" eb="4">
      <t>ショクザイ</t>
    </rPh>
    <rPh sb="5" eb="7">
      <t>ショクヒン</t>
    </rPh>
    <rPh sb="7" eb="9">
      <t>バンゴウ</t>
    </rPh>
    <phoneticPr fontId="1"/>
  </si>
  <si>
    <t>廃棄率　</t>
    <rPh sb="0" eb="2">
      <t>ハイキ</t>
    </rPh>
    <rPh sb="2" eb="3">
      <t>リツ</t>
    </rPh>
    <phoneticPr fontId="1"/>
  </si>
  <si>
    <t>必要量　　　（購入量）</t>
    <rPh sb="0" eb="2">
      <t>ヒツヨウ</t>
    </rPh>
    <rPh sb="2" eb="3">
      <t>リョウ</t>
    </rPh>
    <rPh sb="7" eb="9">
      <t>コウニュウ</t>
    </rPh>
    <rPh sb="9" eb="10">
      <t>リョウ</t>
    </rPh>
    <phoneticPr fontId="1"/>
  </si>
  <si>
    <t>主食　ご飯　　　　</t>
    <rPh sb="0" eb="2">
      <t>シュショク</t>
    </rPh>
    <rPh sb="4" eb="5">
      <t>ハン</t>
    </rPh>
    <phoneticPr fontId="1"/>
  </si>
  <si>
    <t>ｇ</t>
    <phoneticPr fontId="1"/>
  </si>
  <si>
    <t>N</t>
    <phoneticPr fontId="1"/>
  </si>
  <si>
    <t>人数</t>
    <rPh sb="0" eb="2">
      <t>ニンズウ</t>
    </rPh>
    <phoneticPr fontId="1"/>
  </si>
  <si>
    <t>【主食】さつまいも御飯</t>
    <rPh sb="1" eb="3">
      <t>シュショク</t>
    </rPh>
    <rPh sb="9" eb="11">
      <t>ゴハン</t>
    </rPh>
    <phoneticPr fontId="1"/>
  </si>
  <si>
    <t>さつまいも</t>
  </si>
  <si>
    <t>米</t>
    <rPh sb="0" eb="1">
      <t>コメ</t>
    </rPh>
    <phoneticPr fontId="1"/>
  </si>
  <si>
    <t>みりん</t>
  </si>
  <si>
    <t>水</t>
    <rPh sb="0" eb="1">
      <t>ミズ</t>
    </rPh>
    <phoneticPr fontId="5"/>
  </si>
  <si>
    <t>02046</t>
    <phoneticPr fontId="1"/>
  </si>
  <si>
    <t>精白米　飯</t>
    <rPh sb="0" eb="2">
      <t>セイハク</t>
    </rPh>
    <rPh sb="2" eb="3">
      <t>マイ</t>
    </rPh>
    <rPh sb="4" eb="5">
      <t>メシ</t>
    </rPh>
    <phoneticPr fontId="1"/>
  </si>
  <si>
    <t>01088</t>
    <phoneticPr fontId="1"/>
  </si>
  <si>
    <t>本みりん</t>
    <rPh sb="0" eb="1">
      <t>ホン</t>
    </rPh>
    <phoneticPr fontId="1"/>
  </si>
  <si>
    <t>16025</t>
    <phoneticPr fontId="1"/>
  </si>
  <si>
    <t>ごま　乾</t>
    <rPh sb="3" eb="4">
      <t>イヌイ</t>
    </rPh>
    <phoneticPr fontId="1"/>
  </si>
  <si>
    <t>05017</t>
    <phoneticPr fontId="1"/>
  </si>
  <si>
    <t>02045</t>
    <phoneticPr fontId="1"/>
  </si>
  <si>
    <t>精白米　うるち米</t>
    <rPh sb="0" eb="2">
      <t>セイハク</t>
    </rPh>
    <rPh sb="2" eb="3">
      <t>マイ</t>
    </rPh>
    <rPh sb="7" eb="8">
      <t>マイ</t>
    </rPh>
    <phoneticPr fontId="1"/>
  </si>
  <si>
    <t>01083</t>
    <phoneticPr fontId="1"/>
  </si>
  <si>
    <t>若鶏肉　ささみ　ゆで</t>
    <rPh sb="0" eb="1">
      <t>ワカ</t>
    </rPh>
    <rPh sb="1" eb="3">
      <t>トリニク</t>
    </rPh>
    <phoneticPr fontId="1"/>
  </si>
  <si>
    <t>11229</t>
    <phoneticPr fontId="1"/>
  </si>
  <si>
    <t>若鶏肉　ささみ　生</t>
    <rPh sb="0" eb="1">
      <t>ワカ</t>
    </rPh>
    <rPh sb="1" eb="3">
      <t>トリニク</t>
    </rPh>
    <rPh sb="8" eb="9">
      <t>ナマ</t>
    </rPh>
    <phoneticPr fontId="1"/>
  </si>
  <si>
    <t>11227</t>
    <phoneticPr fontId="1"/>
  </si>
  <si>
    <t>塩</t>
    <rPh sb="0" eb="1">
      <t>シオ</t>
    </rPh>
    <phoneticPr fontId="1"/>
  </si>
  <si>
    <t>食塩</t>
    <rPh sb="0" eb="2">
      <t>ショクエン</t>
    </rPh>
    <phoneticPr fontId="1"/>
  </si>
  <si>
    <t>17012</t>
    <phoneticPr fontId="1"/>
  </si>
  <si>
    <t>酒</t>
    <rPh sb="0" eb="1">
      <t>サケ</t>
    </rPh>
    <phoneticPr fontId="1"/>
  </si>
  <si>
    <t>17138</t>
    <phoneticPr fontId="1"/>
  </si>
  <si>
    <t>片栗粉</t>
    <rPh sb="0" eb="3">
      <t>カタクリコ</t>
    </rPh>
    <phoneticPr fontId="1"/>
  </si>
  <si>
    <t>じゃがいもでん粉</t>
    <rPh sb="7" eb="8">
      <t>プン</t>
    </rPh>
    <phoneticPr fontId="1"/>
  </si>
  <si>
    <t>02034</t>
    <phoneticPr fontId="1"/>
  </si>
  <si>
    <t>花麩</t>
    <rPh sb="0" eb="1">
      <t>ハナ</t>
    </rPh>
    <rPh sb="1" eb="2">
      <t>フ</t>
    </rPh>
    <phoneticPr fontId="1"/>
  </si>
  <si>
    <t>個</t>
    <rPh sb="0" eb="1">
      <t>コ</t>
    </rPh>
    <phoneticPr fontId="1"/>
  </si>
  <si>
    <t>焼き麩　釜焼き麩</t>
    <rPh sb="0" eb="1">
      <t>ヤ</t>
    </rPh>
    <rPh sb="2" eb="3">
      <t>フ</t>
    </rPh>
    <rPh sb="4" eb="5">
      <t>カマ</t>
    </rPh>
    <rPh sb="5" eb="6">
      <t>ヤ</t>
    </rPh>
    <rPh sb="7" eb="8">
      <t>フ</t>
    </rPh>
    <phoneticPr fontId="1"/>
  </si>
  <si>
    <t>01066</t>
    <phoneticPr fontId="1"/>
  </si>
  <si>
    <t>ｇ</t>
  </si>
  <si>
    <t>17008</t>
    <phoneticPr fontId="1"/>
  </si>
  <si>
    <t>貝割れ大根</t>
    <rPh sb="0" eb="2">
      <t>カイワ</t>
    </rPh>
    <rPh sb="3" eb="5">
      <t>ダイコン</t>
    </rPh>
    <phoneticPr fontId="1"/>
  </si>
  <si>
    <t>かいわれだいこん　生</t>
    <rPh sb="9" eb="10">
      <t>ナマ</t>
    </rPh>
    <phoneticPr fontId="1"/>
  </si>
  <si>
    <t>06128</t>
    <phoneticPr fontId="1"/>
  </si>
  <si>
    <t>昆布だし　水だし</t>
    <rPh sb="0" eb="2">
      <t>コンブ</t>
    </rPh>
    <rPh sb="5" eb="6">
      <t>ミズ</t>
    </rPh>
    <phoneticPr fontId="1"/>
  </si>
  <si>
    <t>17020</t>
    <phoneticPr fontId="1"/>
  </si>
  <si>
    <t>まこんぶ　素干し</t>
    <rPh sb="5" eb="6">
      <t>ス</t>
    </rPh>
    <rPh sb="6" eb="7">
      <t>ボ</t>
    </rPh>
    <phoneticPr fontId="1"/>
  </si>
  <si>
    <t>09017</t>
    <phoneticPr fontId="1"/>
  </si>
  <si>
    <t>かつおだし　荒節</t>
    <rPh sb="6" eb="7">
      <t>アラ</t>
    </rPh>
    <rPh sb="7" eb="8">
      <t>ブシ</t>
    </rPh>
    <phoneticPr fontId="1"/>
  </si>
  <si>
    <t>17019</t>
    <phoneticPr fontId="1"/>
  </si>
  <si>
    <t>かつお節　乾</t>
    <rPh sb="3" eb="4">
      <t>ブシ</t>
    </rPh>
    <rPh sb="5" eb="6">
      <t>イヌイ</t>
    </rPh>
    <phoneticPr fontId="1"/>
  </si>
  <si>
    <t>10092</t>
    <phoneticPr fontId="1"/>
  </si>
  <si>
    <t>食品成分表の食品名　</t>
    <rPh sb="0" eb="2">
      <t>ショクヒン</t>
    </rPh>
    <rPh sb="2" eb="5">
      <t>セイブンヒョウ</t>
    </rPh>
    <rPh sb="6" eb="8">
      <t>ショクヒン</t>
    </rPh>
    <rPh sb="8" eb="9">
      <t>メイ</t>
    </rPh>
    <phoneticPr fontId="1"/>
  </si>
  <si>
    <t>重量</t>
    <rPh sb="0" eb="2">
      <t>ジュウリョウ</t>
    </rPh>
    <phoneticPr fontId="1"/>
  </si>
  <si>
    <t>購入食材名</t>
    <rPh sb="0" eb="2">
      <t>コウニュウ</t>
    </rPh>
    <rPh sb="2" eb="4">
      <t>ショクザイ</t>
    </rPh>
    <phoneticPr fontId="1"/>
  </si>
  <si>
    <t>必要量
（購入量）</t>
    <rPh sb="0" eb="2">
      <t>ヒツヨウ</t>
    </rPh>
    <rPh sb="2" eb="3">
      <t>リョウ</t>
    </rPh>
    <rPh sb="5" eb="7">
      <t>コウニュウ</t>
    </rPh>
    <rPh sb="7" eb="8">
      <t>リョウ</t>
    </rPh>
    <phoneticPr fontId="1"/>
  </si>
  <si>
    <t>栄養計算のための項目</t>
    <phoneticPr fontId="1"/>
  </si>
  <si>
    <t>購入のための項目</t>
    <phoneticPr fontId="1"/>
  </si>
  <si>
    <t>さつまいも　
皮付き　蒸</t>
    <rPh sb="7" eb="9">
      <t>カワツ</t>
    </rPh>
    <rPh sb="11" eb="12">
      <t>ムシ</t>
    </rPh>
    <phoneticPr fontId="1"/>
  </si>
  <si>
    <t>調理のための項目（レシピ）</t>
    <phoneticPr fontId="1"/>
  </si>
  <si>
    <t>約 2 本</t>
    <rPh sb="0" eb="1">
      <t>ヤク</t>
    </rPh>
    <rPh sb="4" eb="5">
      <t>ホン</t>
    </rPh>
    <phoneticPr fontId="1"/>
  </si>
  <si>
    <t>さつまいも
皮付き　生</t>
    <rPh sb="6" eb="8">
      <t>カワツ</t>
    </rPh>
    <rPh sb="10" eb="11">
      <t>ナマ</t>
    </rPh>
    <phoneticPr fontId="1"/>
  </si>
  <si>
    <t>料理酒</t>
    <rPh sb="0" eb="2">
      <t>リョウリ</t>
    </rPh>
    <rPh sb="2" eb="3">
      <t>サケ</t>
    </rPh>
    <phoneticPr fontId="1"/>
  </si>
  <si>
    <t>水</t>
    <rPh sb="0" eb="1">
      <t>ミズ</t>
    </rPh>
    <phoneticPr fontId="1"/>
  </si>
  <si>
    <t>洗いごま(黒)</t>
    <rPh sb="0" eb="1">
      <t>アラ</t>
    </rPh>
    <rPh sb="5" eb="6">
      <t>クロ</t>
    </rPh>
    <phoneticPr fontId="1"/>
  </si>
  <si>
    <t>とりささみ（水晶鶏）</t>
    <rPh sb="6" eb="8">
      <t>スイショウ</t>
    </rPh>
    <rPh sb="8" eb="9">
      <t>トリ</t>
    </rPh>
    <phoneticPr fontId="1"/>
  </si>
  <si>
    <t>【汁】鶏ささみのお吸い物</t>
    <rPh sb="1" eb="2">
      <t>シル</t>
    </rPh>
    <rPh sb="3" eb="4">
      <t>トリ</t>
    </rPh>
    <rPh sb="9" eb="10">
      <t>ス</t>
    </rPh>
    <rPh sb="11" eb="12">
      <t>モノ</t>
    </rPh>
    <phoneticPr fontId="1"/>
  </si>
  <si>
    <t>淡口しょう油</t>
    <rPh sb="0" eb="2">
      <t>ウスクチ</t>
    </rPh>
    <rPh sb="5" eb="6">
      <t>ユ</t>
    </rPh>
    <phoneticPr fontId="1"/>
  </si>
  <si>
    <t>うすくちしょうゆ</t>
    <phoneticPr fontId="1"/>
  </si>
  <si>
    <r>
      <t>・</t>
    </r>
    <r>
      <rPr>
        <sz val="9"/>
        <color rgb="FFFF0000"/>
        <rFont val="游ゴシック"/>
        <family val="3"/>
        <charset val="128"/>
        <scheme val="minor"/>
      </rPr>
      <t>赤字</t>
    </r>
    <r>
      <rPr>
        <sz val="9"/>
        <rFont val="游ゴシック"/>
        <family val="3"/>
        <charset val="128"/>
        <scheme val="minor"/>
      </rPr>
      <t>には計算式が入っています。</t>
    </r>
    <phoneticPr fontId="1"/>
  </si>
  <si>
    <t>だし（昆布 1 ％，
    かつお節 1 ％)</t>
    <rPh sb="3" eb="5">
      <t>コンブ</t>
    </rPh>
    <rPh sb="18" eb="19">
      <t>ブシ</t>
    </rPh>
    <phoneticPr fontId="1"/>
  </si>
  <si>
    <t>・目安単位は家庭では便利です。各社の成分表の各食品の備考欄や本書（114ページ）の質量表を使いましょう。</t>
    <rPh sb="41" eb="43">
      <t>シツリョウ</t>
    </rPh>
    <phoneticPr fontId="1"/>
  </si>
  <si>
    <t>1 t 弱</t>
    <rPh sb="4" eb="5">
      <t>ジャク</t>
    </rPh>
    <phoneticPr fontId="1"/>
  </si>
  <si>
    <r>
      <rPr>
        <sz val="10"/>
        <rFont val="游ゴシック"/>
        <family val="3"/>
        <charset val="128"/>
        <scheme val="minor"/>
      </rPr>
      <t>29</t>
    </r>
    <r>
      <rPr>
        <b/>
        <vertAlign val="superscript"/>
        <sz val="10"/>
        <color rgb="FF00B050"/>
        <rFont val="游ゴシック"/>
        <family val="3"/>
        <charset val="128"/>
        <scheme val="minor"/>
      </rPr>
      <t>＊</t>
    </r>
    <r>
      <rPr>
        <vertAlign val="superscript"/>
        <sz val="10"/>
        <color rgb="FF00B050"/>
        <rFont val="游ゴシック"/>
        <family val="3"/>
        <charset val="128"/>
        <scheme val="minor"/>
      </rPr>
      <t xml:space="preserve"> </t>
    </r>
    <phoneticPr fontId="1"/>
  </si>
  <si>
    <r>
      <rPr>
        <sz val="10"/>
        <rFont val="游ゴシック"/>
        <family val="3"/>
        <charset val="128"/>
        <scheme val="minor"/>
      </rPr>
      <t>29</t>
    </r>
    <r>
      <rPr>
        <b/>
        <vertAlign val="superscript"/>
        <sz val="10"/>
        <color rgb="FF00B050"/>
        <rFont val="游ゴシック"/>
        <family val="3"/>
        <charset val="128"/>
        <scheme val="minor"/>
      </rPr>
      <t xml:space="preserve">＊ </t>
    </r>
    <phoneticPr fontId="1"/>
  </si>
  <si>
    <r>
      <rPr>
        <b/>
        <sz val="10"/>
        <color rgb="FF00B050"/>
        <rFont val="游ゴシック"/>
        <family val="3"/>
        <charset val="128"/>
        <scheme val="minor"/>
      </rPr>
      <t>＊</t>
    </r>
    <r>
      <rPr>
        <sz val="10"/>
        <color theme="1"/>
        <rFont val="游ゴシック"/>
        <family val="3"/>
        <charset val="128"/>
        <scheme val="minor"/>
      </rPr>
      <t>は四捨五入した値。昆布だしは88/3（29.3），かつおだしは86/3（28.6）を使って計算。</t>
    </r>
    <rPh sb="2" eb="6">
      <t>シシャゴニュウ</t>
    </rPh>
    <rPh sb="8" eb="9">
      <t>アタイ</t>
    </rPh>
    <rPh sb="10" eb="12">
      <t>コンブ</t>
    </rPh>
    <rPh sb="43" eb="44">
      <t>ツカ</t>
    </rPh>
    <rPh sb="46" eb="48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</si>
</sst>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.0_ "/>
    <numFmt numFmtId="178" formatCode="0_ 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0"/>
      <color rgb="FF0070C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0"/>
      <color rgb="FF00B050"/>
      <name val="游ゴシック"/>
      <family val="3"/>
      <charset val="128"/>
      <scheme val="minor"/>
    </font>
    <font>
      <vertAlign val="superscript"/>
      <sz val="10"/>
      <color rgb="FF00B050"/>
      <name val="游ゴシック"/>
      <family val="3"/>
      <charset val="128"/>
      <scheme val="minor"/>
    </font>
    <font>
      <b/>
      <vertAlign val="superscript"/>
      <sz val="10"/>
      <color rgb="FF00B050"/>
      <name val="游ゴシック"/>
      <family val="3"/>
      <charset val="128"/>
      <scheme val="minor"/>
    </font>
    <font>
      <b/>
      <sz val="10"/>
      <color rgb="FF00B05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auto="1"/>
      </left>
      <right style="thin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theme="1"/>
      </bottom>
      <diagonal/>
    </border>
    <border>
      <left/>
      <right style="thin">
        <color indexed="64"/>
      </right>
      <top style="dashDot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theme="1"/>
      </bottom>
      <diagonal/>
    </border>
    <border>
      <left/>
      <right style="thin">
        <color theme="1"/>
      </right>
      <top style="dashDot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 style="thin">
        <color indexed="64"/>
      </right>
      <top style="dashDot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 style="thin">
        <color indexed="64"/>
      </bottom>
      <diagonal/>
    </border>
    <border>
      <left/>
      <right style="thin">
        <color theme="1"/>
      </right>
      <top style="dashDot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vertical="center" wrapText="1"/>
    </xf>
    <xf numFmtId="0" fontId="4" fillId="0" borderId="12" xfId="0" applyFont="1" applyBorder="1">
      <alignment vertical="center"/>
    </xf>
    <xf numFmtId="0" fontId="0" fillId="0" borderId="0" xfId="0" applyAlignment="1">
      <alignment horizontal="center" vertical="center"/>
    </xf>
    <xf numFmtId="0" fontId="4" fillId="2" borderId="32" xfId="0" applyFont="1" applyFill="1" applyBorder="1">
      <alignment vertical="center"/>
    </xf>
    <xf numFmtId="0" fontId="4" fillId="2" borderId="33" xfId="0" applyFont="1" applyFill="1" applyBorder="1">
      <alignment vertical="center"/>
    </xf>
    <xf numFmtId="0" fontId="6" fillId="2" borderId="8" xfId="0" applyFont="1" applyFill="1" applyBorder="1">
      <alignment vertical="center"/>
    </xf>
    <xf numFmtId="0" fontId="6" fillId="0" borderId="9" xfId="0" applyFont="1" applyBorder="1">
      <alignment vertical="center"/>
    </xf>
    <xf numFmtId="0" fontId="6" fillId="2" borderId="13" xfId="0" applyFont="1" applyFill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>
      <alignment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4" fillId="2" borderId="0" xfId="0" applyFont="1" applyFill="1">
      <alignment vertical="center"/>
    </xf>
    <xf numFmtId="0" fontId="6" fillId="0" borderId="23" xfId="0" applyFont="1" applyBorder="1">
      <alignment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6" fillId="2" borderId="15" xfId="0" applyFont="1" applyFill="1" applyBorder="1">
      <alignment vertical="center"/>
    </xf>
    <xf numFmtId="0" fontId="6" fillId="0" borderId="38" xfId="0" applyFont="1" applyBorder="1">
      <alignment vertical="center"/>
    </xf>
    <xf numFmtId="0" fontId="7" fillId="2" borderId="14" xfId="0" applyFont="1" applyFill="1" applyBorder="1">
      <alignment vertical="center"/>
    </xf>
    <xf numFmtId="0" fontId="6" fillId="2" borderId="14" xfId="0" applyFont="1" applyFill="1" applyBorder="1">
      <alignment vertical="center"/>
    </xf>
    <xf numFmtId="0" fontId="6" fillId="2" borderId="17" xfId="0" applyFont="1" applyFill="1" applyBorder="1">
      <alignment vertical="center"/>
    </xf>
    <xf numFmtId="49" fontId="6" fillId="2" borderId="28" xfId="0" applyNumberFormat="1" applyFont="1" applyFill="1" applyBorder="1" applyAlignment="1">
      <alignment horizontal="center" vertical="center"/>
    </xf>
    <xf numFmtId="0" fontId="6" fillId="2" borderId="29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10" xfId="0" quotePrefix="1" applyFont="1" applyFill="1" applyBorder="1">
      <alignment vertical="center"/>
    </xf>
    <xf numFmtId="0" fontId="6" fillId="2" borderId="16" xfId="0" applyFont="1" applyFill="1" applyBorder="1">
      <alignment vertical="center"/>
    </xf>
    <xf numFmtId="0" fontId="7" fillId="2" borderId="9" xfId="0" applyFont="1" applyFill="1" applyBorder="1">
      <alignment vertical="center"/>
    </xf>
    <xf numFmtId="0" fontId="7" fillId="2" borderId="12" xfId="0" applyFont="1" applyFill="1" applyBorder="1">
      <alignment vertical="center"/>
    </xf>
    <xf numFmtId="0" fontId="6" fillId="2" borderId="28" xfId="0" applyFont="1" applyFill="1" applyBorder="1">
      <alignment vertical="center"/>
    </xf>
    <xf numFmtId="0" fontId="6" fillId="2" borderId="31" xfId="0" applyFont="1" applyFill="1" applyBorder="1">
      <alignment vertical="center"/>
    </xf>
    <xf numFmtId="49" fontId="6" fillId="2" borderId="16" xfId="0" applyNumberFormat="1" applyFont="1" applyFill="1" applyBorder="1">
      <alignment vertical="center"/>
    </xf>
    <xf numFmtId="0" fontId="7" fillId="2" borderId="27" xfId="0" applyFont="1" applyFill="1" applyBorder="1">
      <alignment vertical="center"/>
    </xf>
    <xf numFmtId="0" fontId="6" fillId="0" borderId="34" xfId="0" applyFont="1" applyBorder="1">
      <alignment vertical="center"/>
    </xf>
    <xf numFmtId="49" fontId="6" fillId="2" borderId="18" xfId="0" applyNumberFormat="1" applyFont="1" applyFill="1" applyBorder="1" applyAlignment="1">
      <alignment horizontal="center" vertical="center"/>
    </xf>
    <xf numFmtId="0" fontId="6" fillId="2" borderId="19" xfId="0" applyFont="1" applyFill="1" applyBorder="1">
      <alignment vertical="center"/>
    </xf>
    <xf numFmtId="0" fontId="6" fillId="2" borderId="34" xfId="0" applyFont="1" applyFill="1" applyBorder="1">
      <alignment vertical="center"/>
    </xf>
    <xf numFmtId="49" fontId="6" fillId="2" borderId="37" xfId="0" applyNumberFormat="1" applyFont="1" applyFill="1" applyBorder="1">
      <alignment vertical="center"/>
    </xf>
    <xf numFmtId="0" fontId="6" fillId="2" borderId="37" xfId="0" applyFont="1" applyFill="1" applyBorder="1">
      <alignment vertical="center"/>
    </xf>
    <xf numFmtId="0" fontId="6" fillId="2" borderId="18" xfId="0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23" xfId="0" applyFont="1" applyFill="1" applyBorder="1">
      <alignment vertical="center"/>
    </xf>
    <xf numFmtId="49" fontId="6" fillId="2" borderId="23" xfId="0" quotePrefix="1" applyNumberFormat="1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49" fontId="6" fillId="2" borderId="39" xfId="0" applyNumberFormat="1" applyFont="1" applyFill="1" applyBorder="1" applyAlignment="1">
      <alignment horizontal="center" vertical="center"/>
    </xf>
    <xf numFmtId="0" fontId="6" fillId="2" borderId="39" xfId="0" applyFont="1" applyFill="1" applyBorder="1">
      <alignment vertical="center"/>
    </xf>
    <xf numFmtId="49" fontId="6" fillId="2" borderId="41" xfId="0" applyNumberFormat="1" applyFont="1" applyFill="1" applyBorder="1" applyAlignment="1">
      <alignment horizontal="center" vertical="center"/>
    </xf>
    <xf numFmtId="0" fontId="6" fillId="2" borderId="20" xfId="0" applyFont="1" applyFill="1" applyBorder="1">
      <alignment vertical="center"/>
    </xf>
    <xf numFmtId="49" fontId="6" fillId="2" borderId="21" xfId="0" applyNumberFormat="1" applyFont="1" applyFill="1" applyBorder="1">
      <alignment vertical="center"/>
    </xf>
    <xf numFmtId="0" fontId="6" fillId="2" borderId="40" xfId="0" applyFont="1" applyFill="1" applyBorder="1">
      <alignment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23" xfId="0" applyNumberFormat="1" applyFont="1" applyFill="1" applyBorder="1">
      <alignment vertical="center"/>
    </xf>
    <xf numFmtId="0" fontId="6" fillId="0" borderId="23" xfId="0" quotePrefix="1" applyFont="1" applyBorder="1">
      <alignment vertical="center"/>
    </xf>
    <xf numFmtId="0" fontId="6" fillId="2" borderId="21" xfId="0" applyFont="1" applyFill="1" applyBorder="1">
      <alignment vertical="center"/>
    </xf>
    <xf numFmtId="49" fontId="6" fillId="2" borderId="16" xfId="0" quotePrefix="1" applyNumberFormat="1" applyFont="1" applyFill="1" applyBorder="1">
      <alignment vertical="center"/>
    </xf>
    <xf numFmtId="49" fontId="6" fillId="2" borderId="43" xfId="0" applyNumberFormat="1" applyFont="1" applyFill="1" applyBorder="1" applyAlignment="1">
      <alignment horizontal="center" vertical="center"/>
    </xf>
    <xf numFmtId="49" fontId="6" fillId="2" borderId="44" xfId="0" applyNumberFormat="1" applyFont="1" applyFill="1" applyBorder="1">
      <alignment vertical="center"/>
    </xf>
    <xf numFmtId="0" fontId="6" fillId="2" borderId="44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8" xfId="0" applyFont="1" applyFill="1" applyBorder="1">
      <alignment vertical="center"/>
    </xf>
    <xf numFmtId="49" fontId="6" fillId="2" borderId="30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9" fillId="2" borderId="1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3" fillId="2" borderId="0" xfId="0" applyFont="1" applyFill="1">
      <alignment vertical="center"/>
    </xf>
    <xf numFmtId="0" fontId="9" fillId="2" borderId="2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2" borderId="10" xfId="0" applyFont="1" applyFill="1" applyBorder="1" applyAlignment="1">
      <alignment vertical="center" wrapText="1"/>
    </xf>
    <xf numFmtId="0" fontId="6" fillId="0" borderId="12" xfId="0" applyFont="1" applyBorder="1" applyAlignment="1">
      <alignment horizontal="right" vertical="center"/>
    </xf>
    <xf numFmtId="0" fontId="6" fillId="2" borderId="20" xfId="0" applyFont="1" applyFill="1" applyBorder="1" applyAlignment="1">
      <alignment vertical="center" wrapText="1"/>
    </xf>
    <xf numFmtId="49" fontId="6" fillId="2" borderId="21" xfId="0" quotePrefix="1" applyNumberFormat="1" applyFont="1" applyFill="1" applyBorder="1">
      <alignment vertical="center"/>
    </xf>
    <xf numFmtId="0" fontId="6" fillId="2" borderId="30" xfId="0" applyFont="1" applyFill="1" applyBorder="1">
      <alignment vertical="center"/>
    </xf>
    <xf numFmtId="0" fontId="9" fillId="2" borderId="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4" fillId="2" borderId="36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39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45" xfId="0" applyFont="1" applyFill="1" applyBorder="1" applyAlignment="1">
      <alignment horizontal="left" vertical="center"/>
    </xf>
    <xf numFmtId="0" fontId="6" fillId="0" borderId="35" xfId="0" applyFont="1" applyBorder="1">
      <alignment vertical="center"/>
    </xf>
    <xf numFmtId="0" fontId="8" fillId="2" borderId="0" xfId="0" applyFont="1" applyFill="1">
      <alignment vertical="center"/>
    </xf>
    <xf numFmtId="0" fontId="6" fillId="2" borderId="12" xfId="0" applyFont="1" applyFill="1" applyBorder="1">
      <alignment vertical="center"/>
    </xf>
    <xf numFmtId="0" fontId="6" fillId="2" borderId="38" xfId="0" applyFont="1" applyFill="1" applyBorder="1">
      <alignment vertical="center"/>
    </xf>
    <xf numFmtId="0" fontId="6" fillId="2" borderId="36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33" xfId="0" applyFont="1" applyFill="1" applyBorder="1">
      <alignment vertical="center"/>
    </xf>
    <xf numFmtId="0" fontId="6" fillId="2" borderId="50" xfId="0" applyFont="1" applyFill="1" applyBorder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quotePrefix="1" applyFont="1" applyBorder="1" applyAlignment="1">
      <alignment vertical="center" wrapText="1"/>
    </xf>
    <xf numFmtId="0" fontId="10" fillId="2" borderId="14" xfId="0" applyFont="1" applyFill="1" applyBorder="1">
      <alignment vertical="center"/>
    </xf>
    <xf numFmtId="0" fontId="10" fillId="2" borderId="10" xfId="0" applyFont="1" applyFill="1" applyBorder="1">
      <alignment vertical="center"/>
    </xf>
    <xf numFmtId="0" fontId="10" fillId="2" borderId="9" xfId="0" applyFont="1" applyFill="1" applyBorder="1">
      <alignment vertical="center"/>
    </xf>
    <xf numFmtId="0" fontId="8" fillId="2" borderId="14" xfId="0" applyFont="1" applyFill="1" applyBorder="1">
      <alignment vertical="center"/>
    </xf>
    <xf numFmtId="0" fontId="8" fillId="2" borderId="9" xfId="0" applyFont="1" applyFill="1" applyBorder="1">
      <alignment vertical="center"/>
    </xf>
    <xf numFmtId="0" fontId="8" fillId="0" borderId="38" xfId="0" applyFont="1" applyBorder="1">
      <alignment vertical="center"/>
    </xf>
    <xf numFmtId="0" fontId="8" fillId="2" borderId="39" xfId="0" applyFont="1" applyFill="1" applyBorder="1">
      <alignment vertical="center"/>
    </xf>
    <xf numFmtId="0" fontId="8" fillId="0" borderId="0" xfId="0" applyFont="1">
      <alignment vertical="center"/>
    </xf>
    <xf numFmtId="0" fontId="8" fillId="2" borderId="36" xfId="0" applyFont="1" applyFill="1" applyBorder="1" applyAlignment="1">
      <alignment vertical="center" wrapText="1"/>
    </xf>
    <xf numFmtId="0" fontId="8" fillId="2" borderId="12" xfId="0" applyFont="1" applyFill="1" applyBorder="1">
      <alignment vertical="center"/>
    </xf>
    <xf numFmtId="0" fontId="8" fillId="2" borderId="27" xfId="0" applyFont="1" applyFill="1" applyBorder="1">
      <alignment vertical="center"/>
    </xf>
    <xf numFmtId="0" fontId="10" fillId="2" borderId="10" xfId="0" quotePrefix="1" applyFont="1" applyFill="1" applyBorder="1">
      <alignment vertical="center"/>
    </xf>
    <xf numFmtId="0" fontId="8" fillId="2" borderId="36" xfId="0" applyFont="1" applyFill="1" applyBorder="1" applyAlignment="1">
      <alignment horizontal="center" vertical="center" wrapText="1"/>
    </xf>
    <xf numFmtId="0" fontId="11" fillId="2" borderId="10" xfId="0" applyFont="1" applyFill="1" applyBorder="1">
      <alignment vertical="center"/>
    </xf>
    <xf numFmtId="0" fontId="11" fillId="2" borderId="10" xfId="0" quotePrefix="1" applyFont="1" applyFill="1" applyBorder="1">
      <alignment vertical="center"/>
    </xf>
    <xf numFmtId="0" fontId="11" fillId="2" borderId="9" xfId="0" applyFont="1" applyFill="1" applyBorder="1">
      <alignment vertical="center"/>
    </xf>
    <xf numFmtId="0" fontId="10" fillId="2" borderId="16" xfId="0" applyFont="1" applyFill="1" applyBorder="1">
      <alignment vertical="center"/>
    </xf>
    <xf numFmtId="49" fontId="10" fillId="2" borderId="16" xfId="0" applyNumberFormat="1" applyFont="1" applyFill="1" applyBorder="1">
      <alignment vertical="center"/>
    </xf>
    <xf numFmtId="0" fontId="10" fillId="2" borderId="39" xfId="0" applyFont="1" applyFill="1" applyBorder="1">
      <alignment vertical="center"/>
    </xf>
    <xf numFmtId="0" fontId="11" fillId="2" borderId="16" xfId="0" applyFont="1" applyFill="1" applyBorder="1">
      <alignment vertical="center"/>
    </xf>
    <xf numFmtId="49" fontId="11" fillId="2" borderId="16" xfId="0" quotePrefix="1" applyNumberFormat="1" applyFont="1" applyFill="1" applyBorder="1">
      <alignment vertical="center"/>
    </xf>
    <xf numFmtId="0" fontId="11" fillId="2" borderId="44" xfId="0" applyFont="1" applyFill="1" applyBorder="1">
      <alignment vertical="center"/>
    </xf>
    <xf numFmtId="49" fontId="11" fillId="2" borderId="48" xfId="0" applyNumberFormat="1" applyFont="1" applyFill="1" applyBorder="1">
      <alignment vertical="center"/>
    </xf>
    <xf numFmtId="177" fontId="8" fillId="2" borderId="39" xfId="0" applyNumberFormat="1" applyFont="1" applyFill="1" applyBorder="1">
      <alignment vertical="center"/>
    </xf>
    <xf numFmtId="178" fontId="8" fillId="2" borderId="39" xfId="0" applyNumberFormat="1" applyFont="1" applyFill="1" applyBorder="1">
      <alignment vertical="center"/>
    </xf>
    <xf numFmtId="0" fontId="11" fillId="0" borderId="38" xfId="0" applyFont="1" applyBorder="1" applyAlignment="1">
      <alignment vertical="center" wrapText="1"/>
    </xf>
    <xf numFmtId="0" fontId="11" fillId="0" borderId="10" xfId="0" quotePrefix="1" applyFont="1" applyBorder="1">
      <alignment vertical="center"/>
    </xf>
    <xf numFmtId="176" fontId="11" fillId="2" borderId="14" xfId="0" applyNumberFormat="1" applyFont="1" applyFill="1" applyBorder="1">
      <alignment vertical="center"/>
    </xf>
    <xf numFmtId="49" fontId="11" fillId="2" borderId="16" xfId="0" applyNumberFormat="1" applyFont="1" applyFill="1" applyBorder="1">
      <alignment vertical="center"/>
    </xf>
    <xf numFmtId="177" fontId="11" fillId="2" borderId="39" xfId="0" applyNumberFormat="1" applyFont="1" applyFill="1" applyBorder="1">
      <alignment vertical="center"/>
    </xf>
    <xf numFmtId="178" fontId="6" fillId="2" borderId="12" xfId="0" applyNumberFormat="1" applyFont="1" applyFill="1" applyBorder="1">
      <alignment vertical="center"/>
    </xf>
    <xf numFmtId="178" fontId="6" fillId="2" borderId="9" xfId="0" applyNumberFormat="1" applyFont="1" applyFill="1" applyBorder="1">
      <alignment vertical="center"/>
    </xf>
    <xf numFmtId="178" fontId="8" fillId="2" borderId="38" xfId="0" applyNumberFormat="1" applyFont="1" applyFill="1" applyBorder="1">
      <alignment vertical="center"/>
    </xf>
    <xf numFmtId="0" fontId="6" fillId="0" borderId="13" xfId="0" applyFont="1" applyBorder="1" applyAlignment="1">
      <alignment horizontal="left" vertical="center"/>
    </xf>
    <xf numFmtId="0" fontId="4" fillId="0" borderId="23" xfId="0" applyFont="1" applyBorder="1">
      <alignment vertical="center"/>
    </xf>
    <xf numFmtId="178" fontId="8" fillId="2" borderId="0" xfId="0" applyNumberFormat="1" applyFont="1" applyFill="1">
      <alignment vertical="center"/>
    </xf>
    <xf numFmtId="0" fontId="6" fillId="2" borderId="42" xfId="0" applyFont="1" applyFill="1" applyBorder="1">
      <alignment vertical="center"/>
    </xf>
    <xf numFmtId="178" fontId="8" fillId="2" borderId="36" xfId="0" applyNumberFormat="1" applyFont="1" applyFill="1" applyBorder="1">
      <alignment vertical="center"/>
    </xf>
    <xf numFmtId="0" fontId="1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 applyAlignment="1">
      <alignment horizontal="left" vertical="center"/>
    </xf>
    <xf numFmtId="176" fontId="11" fillId="2" borderId="39" xfId="0" applyNumberFormat="1" applyFont="1" applyFill="1" applyBorder="1">
      <alignment vertical="center"/>
    </xf>
    <xf numFmtId="178" fontId="8" fillId="2" borderId="14" xfId="0" applyNumberFormat="1" applyFont="1" applyFill="1" applyBorder="1">
      <alignment vertical="center"/>
    </xf>
    <xf numFmtId="178" fontId="10" fillId="0" borderId="39" xfId="0" applyNumberFormat="1" applyFont="1" applyBorder="1">
      <alignment vertical="center"/>
    </xf>
    <xf numFmtId="0" fontId="6" fillId="0" borderId="40" xfId="0" applyFont="1" applyBorder="1">
      <alignment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/>
    </xf>
    <xf numFmtId="0" fontId="3" fillId="6" borderId="23" xfId="0" applyFont="1" applyFill="1" applyBorder="1">
      <alignment vertical="center"/>
    </xf>
    <xf numFmtId="49" fontId="6" fillId="2" borderId="27" xfId="0" applyNumberFormat="1" applyFont="1" applyFill="1" applyBorder="1" applyAlignment="1">
      <alignment horizontal="right" vertical="center"/>
    </xf>
    <xf numFmtId="49" fontId="6" fillId="2" borderId="45" xfId="0" applyNumberFormat="1" applyFont="1" applyFill="1" applyBorder="1" applyAlignment="1">
      <alignment horizontal="right" vertical="center"/>
    </xf>
    <xf numFmtId="0" fontId="6" fillId="6" borderId="2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9" fillId="0" borderId="36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6" fillId="2" borderId="46" xfId="0" applyFont="1" applyFill="1" applyBorder="1" applyAlignment="1">
      <alignment horizontal="left" vertical="center" wrapText="1"/>
    </xf>
    <xf numFmtId="0" fontId="6" fillId="2" borderId="47" xfId="0" applyFont="1" applyFill="1" applyBorder="1" applyAlignment="1">
      <alignment horizontal="left" vertical="center" wrapText="1"/>
    </xf>
    <xf numFmtId="0" fontId="6" fillId="2" borderId="35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6" fillId="2" borderId="42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49" fontId="6" fillId="2" borderId="43" xfId="0" applyNumberFormat="1" applyFont="1" applyFill="1" applyBorder="1" applyAlignment="1">
      <alignment horizontal="right" vertical="center"/>
    </xf>
    <xf numFmtId="49" fontId="6" fillId="2" borderId="40" xfId="0" applyNumberFormat="1" applyFont="1" applyFill="1" applyBorder="1" applyAlignment="1">
      <alignment horizontal="right" vertical="center"/>
    </xf>
    <xf numFmtId="178" fontId="14" fillId="0" borderId="2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FA75B-A9E0-414E-B83F-245D8BF93A6F}">
  <dimension ref="A2:X13"/>
  <sheetViews>
    <sheetView workbookViewId="0">
      <selection activeCell="D17" sqref="D17"/>
    </sheetView>
  </sheetViews>
  <sheetFormatPr defaultColWidth="8.625" defaultRowHeight="22.5" customHeight="1" x14ac:dyDescent="0.4"/>
  <cols>
    <col min="1" max="1" width="4.125" customWidth="1"/>
    <col min="2" max="3" width="0.125" hidden="1" customWidth="1"/>
    <col min="4" max="4" width="15.125" customWidth="1"/>
    <col min="5" max="5" width="6.5" style="4" customWidth="1"/>
    <col min="6" max="6" width="6.875" style="4" customWidth="1"/>
    <col min="7" max="7" width="5.625" customWidth="1"/>
    <col min="8" max="8" width="2.625" customWidth="1"/>
    <col min="9" max="9" width="15.125" customWidth="1"/>
    <col min="10" max="10" width="8.25" customWidth="1"/>
    <col min="11" max="11" width="8.625" customWidth="1"/>
    <col min="12" max="12" width="5.625" customWidth="1"/>
    <col min="13" max="13" width="4.25" customWidth="1"/>
    <col min="14" max="14" width="15.125" customWidth="1"/>
    <col min="15" max="16" width="8.25" customWidth="1"/>
    <col min="17" max="17" width="5.625" customWidth="1"/>
    <col min="18" max="18" width="4.25" customWidth="1"/>
    <col min="19" max="19" width="5.875" customWidth="1"/>
    <col min="20" max="20" width="5.625" customWidth="1"/>
    <col min="21" max="21" width="4.25" customWidth="1"/>
    <col min="22" max="22" width="5.625" customWidth="1"/>
    <col min="23" max="23" width="2.625" customWidth="1"/>
  </cols>
  <sheetData>
    <row r="2" spans="1:24" ht="22.5" customHeight="1" x14ac:dyDescent="0.4">
      <c r="A2" s="74"/>
      <c r="B2" s="75"/>
      <c r="C2" s="76"/>
      <c r="D2" s="179" t="s">
        <v>77</v>
      </c>
      <c r="E2" s="180"/>
      <c r="F2" s="180"/>
      <c r="G2" s="180"/>
      <c r="H2" s="181"/>
      <c r="I2" s="182" t="s">
        <v>74</v>
      </c>
      <c r="J2" s="183"/>
      <c r="K2" s="183"/>
      <c r="L2" s="183"/>
      <c r="M2" s="184"/>
      <c r="N2" s="185" t="s">
        <v>75</v>
      </c>
      <c r="O2" s="186"/>
      <c r="P2" s="186"/>
      <c r="Q2" s="186"/>
      <c r="R2" s="187"/>
      <c r="S2" s="165" t="s">
        <v>0</v>
      </c>
      <c r="T2" s="166"/>
      <c r="U2" s="166"/>
      <c r="V2" s="166"/>
      <c r="W2" s="167"/>
    </row>
    <row r="3" spans="1:24" ht="22.5" customHeight="1" x14ac:dyDescent="0.4">
      <c r="A3" s="74"/>
      <c r="B3" s="75"/>
      <c r="C3" s="76"/>
      <c r="D3" s="77" t="s">
        <v>1</v>
      </c>
      <c r="E3" s="168" t="s">
        <v>2</v>
      </c>
      <c r="F3" s="169"/>
      <c r="G3" s="170" t="s">
        <v>3</v>
      </c>
      <c r="H3" s="171"/>
      <c r="I3" s="78" t="s">
        <v>4</v>
      </c>
      <c r="J3" s="78" t="s">
        <v>5</v>
      </c>
      <c r="K3" s="78" t="s">
        <v>6</v>
      </c>
      <c r="L3" s="168" t="s">
        <v>7</v>
      </c>
      <c r="M3" s="176"/>
      <c r="N3" s="79" t="s">
        <v>8</v>
      </c>
      <c r="O3" s="79" t="s">
        <v>9</v>
      </c>
      <c r="P3" s="79" t="s">
        <v>10</v>
      </c>
      <c r="Q3" s="172" t="s">
        <v>11</v>
      </c>
      <c r="R3" s="173"/>
      <c r="S3" s="94" t="s">
        <v>12</v>
      </c>
      <c r="T3" s="177" t="s">
        <v>13</v>
      </c>
      <c r="U3" s="178"/>
      <c r="V3" s="174" t="s">
        <v>24</v>
      </c>
      <c r="W3" s="175"/>
    </row>
    <row r="4" spans="1:24" s="1" customFormat="1" ht="39" customHeight="1" x14ac:dyDescent="0.4">
      <c r="A4" s="80"/>
      <c r="B4" s="75"/>
      <c r="C4" s="76"/>
      <c r="D4" s="81" t="s">
        <v>14</v>
      </c>
      <c r="E4" s="188" t="s">
        <v>15</v>
      </c>
      <c r="F4" s="191"/>
      <c r="G4" s="192" t="s">
        <v>16</v>
      </c>
      <c r="H4" s="193"/>
      <c r="I4" s="84" t="s">
        <v>70</v>
      </c>
      <c r="J4" s="85" t="s">
        <v>17</v>
      </c>
      <c r="K4" s="82" t="s">
        <v>18</v>
      </c>
      <c r="L4" s="188" t="s">
        <v>71</v>
      </c>
      <c r="M4" s="195"/>
      <c r="N4" s="85" t="s">
        <v>72</v>
      </c>
      <c r="O4" s="82" t="s">
        <v>19</v>
      </c>
      <c r="P4" s="86" t="s">
        <v>20</v>
      </c>
      <c r="Q4" s="194" t="s">
        <v>21</v>
      </c>
      <c r="R4" s="189"/>
      <c r="S4" s="83" t="s">
        <v>25</v>
      </c>
      <c r="T4" s="188" t="s">
        <v>73</v>
      </c>
      <c r="U4" s="189"/>
      <c r="V4" s="188" t="s">
        <v>16</v>
      </c>
      <c r="W4" s="190"/>
    </row>
    <row r="5" spans="1:24" s="1" customFormat="1" ht="22.5" customHeight="1" x14ac:dyDescent="0.4">
      <c r="A5" s="80"/>
      <c r="B5" s="21" t="s">
        <v>22</v>
      </c>
      <c r="C5" s="22"/>
      <c r="D5" s="8"/>
      <c r="E5" s="88"/>
      <c r="F5" s="70" t="s">
        <v>23</v>
      </c>
      <c r="G5" s="24"/>
      <c r="H5" s="25"/>
      <c r="I5" s="89"/>
      <c r="J5" s="33"/>
      <c r="K5" s="34"/>
      <c r="L5" s="27">
        <f t="shared" ref="L5:L10" si="0">E5*K5/100</f>
        <v>0</v>
      </c>
      <c r="M5" s="7" t="s">
        <v>23</v>
      </c>
      <c r="N5" s="32"/>
      <c r="O5" s="33"/>
      <c r="P5" s="34"/>
      <c r="Q5" s="27">
        <f>L5/(100-P5)*100</f>
        <v>0</v>
      </c>
      <c r="R5" s="7" t="s">
        <v>23</v>
      </c>
      <c r="S5" s="28"/>
      <c r="T5" s="40">
        <f>Q5*S5</f>
        <v>0</v>
      </c>
      <c r="U5" s="25" t="s">
        <v>23</v>
      </c>
      <c r="V5" s="28"/>
      <c r="W5" s="29"/>
      <c r="X5"/>
    </row>
    <row r="6" spans="1:24" s="1" customFormat="1" ht="22.5" customHeight="1" x14ac:dyDescent="0.4">
      <c r="A6" s="80"/>
      <c r="B6" s="21"/>
      <c r="C6" s="22"/>
      <c r="D6" s="10"/>
      <c r="E6" s="90"/>
      <c r="F6" s="70" t="s">
        <v>23</v>
      </c>
      <c r="G6" s="42"/>
      <c r="H6" s="43"/>
      <c r="I6" s="91"/>
      <c r="J6" s="92"/>
      <c r="K6" s="63"/>
      <c r="L6" s="27">
        <f t="shared" si="0"/>
        <v>0</v>
      </c>
      <c r="M6" s="7" t="s">
        <v>23</v>
      </c>
      <c r="N6" s="57"/>
      <c r="O6" s="92"/>
      <c r="P6" s="63"/>
      <c r="Q6" s="27">
        <f t="shared" ref="Q6:Q7" si="1">L6/(100-P6)*100</f>
        <v>0</v>
      </c>
      <c r="R6" s="7" t="s">
        <v>23</v>
      </c>
      <c r="S6" s="28"/>
      <c r="T6" s="40">
        <f t="shared" ref="T6:T7" si="2">Q6*S6</f>
        <v>0</v>
      </c>
      <c r="U6" s="25" t="s">
        <v>23</v>
      </c>
      <c r="V6" s="47"/>
      <c r="W6" s="48"/>
      <c r="X6"/>
    </row>
    <row r="7" spans="1:24" s="1" customFormat="1" ht="22.5" customHeight="1" x14ac:dyDescent="0.4">
      <c r="A7" s="80"/>
      <c r="B7" s="21"/>
      <c r="C7" s="22"/>
      <c r="D7" s="3"/>
      <c r="E7" s="90"/>
      <c r="F7" s="17" t="s">
        <v>23</v>
      </c>
      <c r="G7" s="30"/>
      <c r="H7" s="31"/>
      <c r="I7" s="49"/>
      <c r="J7" s="72"/>
      <c r="K7" s="93"/>
      <c r="L7" s="35">
        <f t="shared" si="0"/>
        <v>0</v>
      </c>
      <c r="M7" s="9" t="s">
        <v>23</v>
      </c>
      <c r="N7" s="49"/>
      <c r="O7" s="72"/>
      <c r="P7" s="93"/>
      <c r="Q7" s="35">
        <f t="shared" si="1"/>
        <v>0</v>
      </c>
      <c r="R7" s="9" t="s">
        <v>23</v>
      </c>
      <c r="S7" s="68"/>
      <c r="T7" s="36">
        <f t="shared" si="2"/>
        <v>0</v>
      </c>
      <c r="U7" s="7" t="s">
        <v>23</v>
      </c>
      <c r="V7" s="37"/>
      <c r="W7" s="38"/>
      <c r="X7"/>
    </row>
    <row r="8" spans="1:24" ht="22.5" customHeight="1" x14ac:dyDescent="0.4">
      <c r="A8" s="74"/>
      <c r="B8" s="74"/>
      <c r="C8" s="74"/>
      <c r="D8" s="8"/>
      <c r="E8" s="88"/>
      <c r="F8" s="70" t="s">
        <v>23</v>
      </c>
      <c r="G8" s="24"/>
      <c r="H8" s="25"/>
      <c r="I8" s="89"/>
      <c r="J8" s="33"/>
      <c r="K8" s="34"/>
      <c r="L8" s="27">
        <f t="shared" si="0"/>
        <v>0</v>
      </c>
      <c r="M8" s="7" t="s">
        <v>23</v>
      </c>
      <c r="N8" s="32"/>
      <c r="O8" s="33"/>
      <c r="P8" s="34"/>
      <c r="Q8" s="27">
        <f>L8/(100-P8)*100</f>
        <v>0</v>
      </c>
      <c r="R8" s="7" t="s">
        <v>23</v>
      </c>
      <c r="S8" s="28"/>
      <c r="T8" s="40">
        <f>Q8*S8</f>
        <v>0</v>
      </c>
      <c r="U8" s="25" t="s">
        <v>23</v>
      </c>
      <c r="V8" s="28"/>
      <c r="W8" s="29"/>
    </row>
    <row r="9" spans="1:24" ht="22.5" customHeight="1" x14ac:dyDescent="0.4">
      <c r="A9" s="74"/>
      <c r="B9" s="74"/>
      <c r="C9" s="74"/>
      <c r="D9" s="10"/>
      <c r="E9" s="90"/>
      <c r="F9" s="70" t="s">
        <v>23</v>
      </c>
      <c r="G9" s="42"/>
      <c r="H9" s="43"/>
      <c r="I9" s="91"/>
      <c r="J9" s="92"/>
      <c r="K9" s="63"/>
      <c r="L9" s="27">
        <f t="shared" si="0"/>
        <v>0</v>
      </c>
      <c r="M9" s="7" t="s">
        <v>23</v>
      </c>
      <c r="N9" s="57"/>
      <c r="O9" s="92"/>
      <c r="P9" s="63"/>
      <c r="Q9" s="27">
        <f t="shared" ref="Q9:Q10" si="3">L9/(100-P9)*100</f>
        <v>0</v>
      </c>
      <c r="R9" s="7" t="s">
        <v>23</v>
      </c>
      <c r="S9" s="28"/>
      <c r="T9" s="40">
        <f t="shared" ref="T9:T10" si="4">Q9*S9</f>
        <v>0</v>
      </c>
      <c r="U9" s="25" t="s">
        <v>23</v>
      </c>
      <c r="V9" s="47"/>
      <c r="W9" s="48"/>
    </row>
    <row r="10" spans="1:24" ht="22.5" customHeight="1" x14ac:dyDescent="0.4">
      <c r="A10" s="74"/>
      <c r="B10" s="74"/>
      <c r="C10" s="74"/>
      <c r="D10" s="3"/>
      <c r="E10" s="90"/>
      <c r="F10" s="17" t="s">
        <v>23</v>
      </c>
      <c r="G10" s="30"/>
      <c r="H10" s="31"/>
      <c r="I10" s="49"/>
      <c r="J10" s="72"/>
      <c r="K10" s="93"/>
      <c r="L10" s="35">
        <f t="shared" si="0"/>
        <v>0</v>
      </c>
      <c r="M10" s="9" t="s">
        <v>23</v>
      </c>
      <c r="N10" s="49"/>
      <c r="O10" s="72"/>
      <c r="P10" s="93"/>
      <c r="Q10" s="35">
        <f t="shared" si="3"/>
        <v>0</v>
      </c>
      <c r="R10" s="9" t="s">
        <v>23</v>
      </c>
      <c r="S10" s="68"/>
      <c r="T10" s="36">
        <f t="shared" si="4"/>
        <v>0</v>
      </c>
      <c r="U10" s="7" t="s">
        <v>23</v>
      </c>
      <c r="V10" s="37"/>
      <c r="W10" s="38"/>
    </row>
    <row r="11" spans="1:24" ht="18" customHeight="1" x14ac:dyDescent="0.4">
      <c r="A11" s="96"/>
      <c r="B11" s="2"/>
      <c r="C11" s="1"/>
      <c r="N11" s="159"/>
      <c r="O11" s="11"/>
      <c r="P11" s="11"/>
      <c r="Q11" s="11"/>
      <c r="R11" s="11"/>
      <c r="S11" s="11"/>
      <c r="T11" s="11"/>
      <c r="U11" s="11"/>
      <c r="V11" s="11"/>
    </row>
    <row r="12" spans="1:24" ht="15" customHeight="1" x14ac:dyDescent="0.4">
      <c r="A12" s="96"/>
      <c r="B12" s="1"/>
      <c r="C12" s="1"/>
      <c r="N12" s="159"/>
      <c r="O12" s="11"/>
      <c r="P12" s="11"/>
      <c r="Q12" s="11"/>
      <c r="R12" s="11"/>
      <c r="S12" s="11"/>
      <c r="T12" s="11"/>
      <c r="U12" s="11"/>
      <c r="V12" s="11"/>
    </row>
    <row r="13" spans="1:24" ht="22.5" customHeight="1" x14ac:dyDescent="0.4">
      <c r="A13" s="74"/>
      <c r="B13" s="74"/>
      <c r="C13" s="74"/>
      <c r="D13" s="74"/>
      <c r="E13" s="87"/>
      <c r="F13" s="87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</row>
  </sheetData>
  <mergeCells count="16">
    <mergeCell ref="T4:U4"/>
    <mergeCell ref="V4:W4"/>
    <mergeCell ref="E4:F4"/>
    <mergeCell ref="G4:H4"/>
    <mergeCell ref="Q4:R4"/>
    <mergeCell ref="L4:M4"/>
    <mergeCell ref="S2:W2"/>
    <mergeCell ref="E3:F3"/>
    <mergeCell ref="G3:H3"/>
    <mergeCell ref="Q3:R3"/>
    <mergeCell ref="V3:W3"/>
    <mergeCell ref="L3:M3"/>
    <mergeCell ref="T3:U3"/>
    <mergeCell ref="D2:H2"/>
    <mergeCell ref="I2:M2"/>
    <mergeCell ref="N2:R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73B5-A198-4D56-B74D-175C4C4C050F}">
  <dimension ref="A2:T13"/>
  <sheetViews>
    <sheetView workbookViewId="0">
      <selection activeCell="F17" sqref="F17"/>
    </sheetView>
  </sheetViews>
  <sheetFormatPr defaultColWidth="8.625" defaultRowHeight="22.5" customHeight="1" x14ac:dyDescent="0.4"/>
  <cols>
    <col min="1" max="1" width="4.125" customWidth="1"/>
    <col min="2" max="3" width="0.125" hidden="1" customWidth="1"/>
    <col min="4" max="4" width="15.125" customWidth="1"/>
    <col min="5" max="5" width="6.5" style="4" customWidth="1"/>
    <col min="6" max="6" width="6.875" style="4" customWidth="1"/>
    <col min="7" max="7" width="15.125" customWidth="1"/>
    <col min="8" max="8" width="8.25" customWidth="1"/>
    <col min="9" max="9" width="8.625" customWidth="1"/>
    <col min="10" max="10" width="5.625" customWidth="1"/>
    <col min="11" max="11" width="4.25" customWidth="1"/>
    <col min="12" max="12" width="15.125" customWidth="1"/>
    <col min="13" max="14" width="8.25" customWidth="1"/>
    <col min="15" max="15" width="5.625" customWidth="1"/>
    <col min="16" max="16" width="4.25" customWidth="1"/>
    <col min="17" max="17" width="5.875" customWidth="1"/>
    <col min="18" max="18" width="5.625" customWidth="1"/>
    <col min="19" max="19" width="4.25" customWidth="1"/>
  </cols>
  <sheetData>
    <row r="2" spans="1:20" ht="22.5" customHeight="1" x14ac:dyDescent="0.4">
      <c r="A2" s="74"/>
      <c r="B2" s="75"/>
      <c r="C2" s="76"/>
      <c r="D2" s="179" t="s">
        <v>77</v>
      </c>
      <c r="E2" s="180"/>
      <c r="F2" s="181"/>
      <c r="G2" s="182" t="s">
        <v>74</v>
      </c>
      <c r="H2" s="183"/>
      <c r="I2" s="183"/>
      <c r="J2" s="183"/>
      <c r="K2" s="184"/>
      <c r="L2" s="185" t="s">
        <v>75</v>
      </c>
      <c r="M2" s="186"/>
      <c r="N2" s="186"/>
      <c r="O2" s="186"/>
      <c r="P2" s="187"/>
      <c r="Q2" s="196" t="s">
        <v>0</v>
      </c>
      <c r="R2" s="196"/>
      <c r="S2" s="197"/>
    </row>
    <row r="3" spans="1:20" ht="22.5" customHeight="1" x14ac:dyDescent="0.4">
      <c r="A3" s="74"/>
      <c r="B3" s="75"/>
      <c r="C3" s="76"/>
      <c r="D3" s="77" t="s">
        <v>1</v>
      </c>
      <c r="E3" s="168" t="s">
        <v>2</v>
      </c>
      <c r="F3" s="169"/>
      <c r="G3" s="78" t="s">
        <v>4</v>
      </c>
      <c r="H3" s="78" t="s">
        <v>5</v>
      </c>
      <c r="I3" s="78" t="s">
        <v>6</v>
      </c>
      <c r="J3" s="168" t="s">
        <v>7</v>
      </c>
      <c r="K3" s="176"/>
      <c r="L3" s="79" t="s">
        <v>8</v>
      </c>
      <c r="M3" s="79" t="s">
        <v>9</v>
      </c>
      <c r="N3" s="79" t="s">
        <v>10</v>
      </c>
      <c r="O3" s="172" t="s">
        <v>11</v>
      </c>
      <c r="P3" s="173"/>
      <c r="Q3" s="94" t="s">
        <v>12</v>
      </c>
      <c r="R3" s="177" t="s">
        <v>13</v>
      </c>
      <c r="S3" s="178"/>
    </row>
    <row r="4" spans="1:20" s="1" customFormat="1" ht="39" customHeight="1" x14ac:dyDescent="0.4">
      <c r="A4" s="80"/>
      <c r="B4" s="75"/>
      <c r="C4" s="76"/>
      <c r="D4" s="81" t="s">
        <v>14</v>
      </c>
      <c r="E4" s="188" t="s">
        <v>15</v>
      </c>
      <c r="F4" s="191"/>
      <c r="G4" s="84" t="s">
        <v>70</v>
      </c>
      <c r="H4" s="85" t="s">
        <v>17</v>
      </c>
      <c r="I4" s="82" t="s">
        <v>18</v>
      </c>
      <c r="J4" s="188" t="s">
        <v>71</v>
      </c>
      <c r="K4" s="195"/>
      <c r="L4" s="85" t="s">
        <v>72</v>
      </c>
      <c r="M4" s="82" t="s">
        <v>19</v>
      </c>
      <c r="N4" s="86" t="s">
        <v>20</v>
      </c>
      <c r="O4" s="194" t="s">
        <v>21</v>
      </c>
      <c r="P4" s="189"/>
      <c r="Q4" s="83" t="s">
        <v>25</v>
      </c>
      <c r="R4" s="188" t="s">
        <v>73</v>
      </c>
      <c r="S4" s="189"/>
    </row>
    <row r="5" spans="1:20" s="1" customFormat="1" ht="22.5" customHeight="1" x14ac:dyDescent="0.4">
      <c r="A5" s="80"/>
      <c r="B5" s="21" t="s">
        <v>22</v>
      </c>
      <c r="C5" s="22"/>
      <c r="D5" s="8"/>
      <c r="E5" s="88"/>
      <c r="F5" s="70" t="s">
        <v>23</v>
      </c>
      <c r="G5" s="89"/>
      <c r="H5" s="33"/>
      <c r="I5" s="34"/>
      <c r="J5" s="27">
        <f t="shared" ref="J5:J10" si="0">E5*I5/100</f>
        <v>0</v>
      </c>
      <c r="K5" s="7" t="s">
        <v>23</v>
      </c>
      <c r="L5" s="32"/>
      <c r="M5" s="33"/>
      <c r="N5" s="34"/>
      <c r="O5" s="27">
        <f>J5/(100-N5)*100</f>
        <v>0</v>
      </c>
      <c r="P5" s="7" t="s">
        <v>23</v>
      </c>
      <c r="Q5" s="28"/>
      <c r="R5" s="40">
        <f>O5*Q5</f>
        <v>0</v>
      </c>
      <c r="S5" s="25" t="s">
        <v>23</v>
      </c>
      <c r="T5"/>
    </row>
    <row r="6" spans="1:20" s="1" customFormat="1" ht="22.5" customHeight="1" x14ac:dyDescent="0.4">
      <c r="A6" s="80"/>
      <c r="B6" s="21"/>
      <c r="C6" s="22"/>
      <c r="D6" s="10"/>
      <c r="E6" s="90"/>
      <c r="F6" s="70" t="s">
        <v>23</v>
      </c>
      <c r="G6" s="91"/>
      <c r="H6" s="92"/>
      <c r="I6" s="63"/>
      <c r="J6" s="27">
        <f t="shared" si="0"/>
        <v>0</v>
      </c>
      <c r="K6" s="7" t="s">
        <v>23</v>
      </c>
      <c r="L6" s="57"/>
      <c r="M6" s="92"/>
      <c r="N6" s="63"/>
      <c r="O6" s="27">
        <f t="shared" ref="O6:O7" si="1">J6/(100-N6)*100</f>
        <v>0</v>
      </c>
      <c r="P6" s="7" t="s">
        <v>23</v>
      </c>
      <c r="Q6" s="28"/>
      <c r="R6" s="40">
        <f t="shared" ref="R6:R7" si="2">O6*Q6</f>
        <v>0</v>
      </c>
      <c r="S6" s="25" t="s">
        <v>23</v>
      </c>
      <c r="T6"/>
    </row>
    <row r="7" spans="1:20" s="1" customFormat="1" ht="22.5" customHeight="1" x14ac:dyDescent="0.4">
      <c r="A7" s="80"/>
      <c r="B7" s="21"/>
      <c r="C7" s="22"/>
      <c r="D7" s="3"/>
      <c r="E7" s="90"/>
      <c r="F7" s="17" t="s">
        <v>23</v>
      </c>
      <c r="G7" s="49"/>
      <c r="H7" s="72"/>
      <c r="I7" s="93"/>
      <c r="J7" s="35">
        <f t="shared" si="0"/>
        <v>0</v>
      </c>
      <c r="K7" s="9" t="s">
        <v>23</v>
      </c>
      <c r="L7" s="49"/>
      <c r="M7" s="72"/>
      <c r="N7" s="93"/>
      <c r="O7" s="35">
        <f t="shared" si="1"/>
        <v>0</v>
      </c>
      <c r="P7" s="9" t="s">
        <v>23</v>
      </c>
      <c r="Q7" s="68"/>
      <c r="R7" s="36">
        <f t="shared" si="2"/>
        <v>0</v>
      </c>
      <c r="S7" s="7" t="s">
        <v>23</v>
      </c>
      <c r="T7"/>
    </row>
    <row r="8" spans="1:20" ht="22.5" customHeight="1" x14ac:dyDescent="0.4">
      <c r="A8" s="74"/>
      <c r="B8" s="74"/>
      <c r="C8" s="74"/>
      <c r="D8" s="8"/>
      <c r="E8" s="88"/>
      <c r="F8" s="70" t="s">
        <v>23</v>
      </c>
      <c r="G8" s="89"/>
      <c r="H8" s="33"/>
      <c r="I8" s="34"/>
      <c r="J8" s="27">
        <f t="shared" si="0"/>
        <v>0</v>
      </c>
      <c r="K8" s="7" t="s">
        <v>23</v>
      </c>
      <c r="L8" s="32"/>
      <c r="M8" s="33"/>
      <c r="N8" s="34"/>
      <c r="O8" s="27">
        <f>J8/(100-N8)*100</f>
        <v>0</v>
      </c>
      <c r="P8" s="7" t="s">
        <v>23</v>
      </c>
      <c r="Q8" s="28"/>
      <c r="R8" s="40">
        <f>O8*Q8</f>
        <v>0</v>
      </c>
      <c r="S8" s="25" t="s">
        <v>23</v>
      </c>
    </row>
    <row r="9" spans="1:20" ht="22.5" customHeight="1" x14ac:dyDescent="0.4">
      <c r="A9" s="74"/>
      <c r="B9" s="74"/>
      <c r="C9" s="74"/>
      <c r="D9" s="10"/>
      <c r="E9" s="90"/>
      <c r="F9" s="70" t="s">
        <v>23</v>
      </c>
      <c r="G9" s="91"/>
      <c r="H9" s="92"/>
      <c r="I9" s="63"/>
      <c r="J9" s="27">
        <f t="shared" si="0"/>
        <v>0</v>
      </c>
      <c r="K9" s="7" t="s">
        <v>23</v>
      </c>
      <c r="L9" s="57"/>
      <c r="M9" s="92"/>
      <c r="N9" s="63"/>
      <c r="O9" s="27">
        <f t="shared" ref="O9:O10" si="3">J9/(100-N9)*100</f>
        <v>0</v>
      </c>
      <c r="P9" s="7" t="s">
        <v>23</v>
      </c>
      <c r="Q9" s="28"/>
      <c r="R9" s="40">
        <f t="shared" ref="R9:R10" si="4">O9*Q9</f>
        <v>0</v>
      </c>
      <c r="S9" s="25" t="s">
        <v>23</v>
      </c>
    </row>
    <row r="10" spans="1:20" ht="22.5" customHeight="1" x14ac:dyDescent="0.4">
      <c r="A10" s="74"/>
      <c r="B10" s="74"/>
      <c r="C10" s="74"/>
      <c r="D10" s="3"/>
      <c r="E10" s="90"/>
      <c r="F10" s="17" t="s">
        <v>23</v>
      </c>
      <c r="G10" s="49"/>
      <c r="H10" s="72"/>
      <c r="I10" s="93"/>
      <c r="J10" s="35">
        <f t="shared" si="0"/>
        <v>0</v>
      </c>
      <c r="K10" s="9" t="s">
        <v>23</v>
      </c>
      <c r="L10" s="49"/>
      <c r="M10" s="72"/>
      <c r="N10" s="93"/>
      <c r="O10" s="35">
        <f t="shared" si="3"/>
        <v>0</v>
      </c>
      <c r="P10" s="9" t="s">
        <v>23</v>
      </c>
      <c r="Q10" s="68"/>
      <c r="R10" s="36">
        <f t="shared" si="4"/>
        <v>0</v>
      </c>
      <c r="S10" s="7" t="s">
        <v>23</v>
      </c>
    </row>
    <row r="11" spans="1:20" ht="18" customHeight="1" x14ac:dyDescent="0.4">
      <c r="A11" s="74"/>
      <c r="B11" s="74"/>
      <c r="C11" s="74"/>
      <c r="D11" s="156" t="s">
        <v>87</v>
      </c>
      <c r="E11" s="157"/>
      <c r="F11" s="158"/>
      <c r="G11" s="76"/>
      <c r="H11" s="76"/>
      <c r="I11" s="159"/>
      <c r="J11" s="159"/>
      <c r="K11" s="159"/>
      <c r="L11" s="159"/>
      <c r="M11" s="159"/>
      <c r="N11" s="74"/>
      <c r="O11" s="74"/>
      <c r="P11" s="74"/>
      <c r="Q11" s="74"/>
      <c r="R11" s="74"/>
      <c r="S11" s="74"/>
    </row>
    <row r="12" spans="1:20" ht="15.75" customHeight="1" x14ac:dyDescent="0.4">
      <c r="D12" s="160" t="s">
        <v>89</v>
      </c>
      <c r="E12" s="158"/>
      <c r="F12" s="158"/>
      <c r="G12" s="76"/>
      <c r="H12" s="76"/>
      <c r="I12" s="76"/>
      <c r="J12" s="159"/>
      <c r="K12" s="159"/>
      <c r="L12" s="159"/>
      <c r="M12" s="159"/>
    </row>
    <row r="13" spans="1:20" ht="22.5" customHeight="1" x14ac:dyDescent="0.4">
      <c r="D13" s="74"/>
      <c r="E13" s="87"/>
      <c r="F13" s="87"/>
      <c r="G13" s="74"/>
      <c r="H13" s="74"/>
      <c r="I13" s="74"/>
      <c r="J13" s="74"/>
      <c r="K13" s="74"/>
      <c r="L13" s="74"/>
      <c r="M13" s="74"/>
    </row>
  </sheetData>
  <mergeCells count="12">
    <mergeCell ref="E4:F4"/>
    <mergeCell ref="J4:K4"/>
    <mergeCell ref="O4:P4"/>
    <mergeCell ref="R4:S4"/>
    <mergeCell ref="Q2:S2"/>
    <mergeCell ref="E3:F3"/>
    <mergeCell ref="J3:K3"/>
    <mergeCell ref="O3:P3"/>
    <mergeCell ref="R3:S3"/>
    <mergeCell ref="D2:F2"/>
    <mergeCell ref="G2:K2"/>
    <mergeCell ref="L2:P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3923C-616E-4C9E-A77B-618A441F12BC}">
  <dimension ref="A1:X24"/>
  <sheetViews>
    <sheetView tabSelected="1" topLeftCell="A4" zoomScale="90" zoomScaleNormal="90" workbookViewId="0">
      <selection activeCell="L22" sqref="L22"/>
    </sheetView>
  </sheetViews>
  <sheetFormatPr defaultColWidth="8.625" defaultRowHeight="16.5" x14ac:dyDescent="0.4"/>
  <cols>
    <col min="1" max="1" width="2.75" style="11" customWidth="1"/>
    <col min="2" max="3" width="0.125" style="11" hidden="1" customWidth="1"/>
    <col min="4" max="4" width="18.625" style="11" customWidth="1"/>
    <col min="5" max="5" width="8.75" style="73" customWidth="1"/>
    <col min="6" max="6" width="4.25" style="97" customWidth="1"/>
    <col min="7" max="7" width="5.625" style="11" customWidth="1"/>
    <col min="8" max="8" width="2.625" style="11" customWidth="1"/>
    <col min="9" max="9" width="18.625" style="11" customWidth="1"/>
    <col min="10" max="10" width="8.25" style="11" customWidth="1"/>
    <col min="11" max="11" width="8.75" style="11" customWidth="1"/>
    <col min="12" max="12" width="5.75" style="11" customWidth="1"/>
    <col min="13" max="13" width="4.375" style="11" customWidth="1"/>
    <col min="14" max="14" width="18.5" style="11" customWidth="1"/>
    <col min="15" max="15" width="8.5" style="11" customWidth="1"/>
    <col min="16" max="16" width="8.25" style="11" customWidth="1"/>
    <col min="17" max="17" width="5.625" style="125" customWidth="1"/>
    <col min="18" max="18" width="4.375" style="11" customWidth="1"/>
    <col min="19" max="19" width="5.875" style="11" customWidth="1"/>
    <col min="20" max="20" width="5.75" style="125" customWidth="1"/>
    <col min="21" max="21" width="4.25" style="11" customWidth="1"/>
    <col min="22" max="22" width="5.625" style="11" customWidth="1"/>
    <col min="23" max="23" width="2.625" style="11" customWidth="1"/>
    <col min="24" max="16384" width="8.625" style="11"/>
  </cols>
  <sheetData>
    <row r="1" spans="1:24" ht="22.5" customHeight="1" x14ac:dyDescent="0.4"/>
    <row r="2" spans="1:24" ht="22.5" customHeight="1" x14ac:dyDescent="0.4">
      <c r="B2" s="13"/>
      <c r="C2" s="12"/>
      <c r="D2" s="214" t="s">
        <v>77</v>
      </c>
      <c r="E2" s="215"/>
      <c r="F2" s="215"/>
      <c r="G2" s="215"/>
      <c r="H2" s="216"/>
      <c r="I2" s="209" t="s">
        <v>74</v>
      </c>
      <c r="J2" s="210"/>
      <c r="K2" s="210"/>
      <c r="L2" s="210"/>
      <c r="M2" s="211"/>
      <c r="N2" s="217" t="s">
        <v>75</v>
      </c>
      <c r="O2" s="218"/>
      <c r="P2" s="218"/>
      <c r="Q2" s="218"/>
      <c r="R2" s="218"/>
      <c r="S2" s="200" t="s">
        <v>0</v>
      </c>
      <c r="T2" s="200"/>
      <c r="U2" s="200"/>
      <c r="V2" s="200"/>
      <c r="W2" s="200"/>
    </row>
    <row r="3" spans="1:24" ht="22.5" customHeight="1" x14ac:dyDescent="0.4">
      <c r="B3" s="13"/>
      <c r="C3" s="12"/>
      <c r="D3" s="14" t="s">
        <v>1</v>
      </c>
      <c r="E3" s="201" t="s">
        <v>2</v>
      </c>
      <c r="F3" s="202"/>
      <c r="G3" s="203" t="s">
        <v>3</v>
      </c>
      <c r="H3" s="204"/>
      <c r="I3" s="15" t="s">
        <v>4</v>
      </c>
      <c r="J3" s="15" t="s">
        <v>5</v>
      </c>
      <c r="K3" s="15" t="s">
        <v>6</v>
      </c>
      <c r="L3" s="201" t="s">
        <v>7</v>
      </c>
      <c r="M3" s="202"/>
      <c r="N3" s="16" t="s">
        <v>8</v>
      </c>
      <c r="O3" s="16" t="s">
        <v>9</v>
      </c>
      <c r="P3" s="16" t="s">
        <v>10</v>
      </c>
      <c r="Q3" s="205" t="s">
        <v>11</v>
      </c>
      <c r="R3" s="206"/>
      <c r="S3" s="69" t="s">
        <v>12</v>
      </c>
      <c r="T3" s="212" t="s">
        <v>13</v>
      </c>
      <c r="U3" s="213"/>
      <c r="V3" s="207" t="s">
        <v>24</v>
      </c>
      <c r="W3" s="208"/>
    </row>
    <row r="4" spans="1:24" s="12" customFormat="1" ht="39" customHeight="1" x14ac:dyDescent="0.4">
      <c r="B4" s="13"/>
      <c r="D4" s="81" t="s">
        <v>14</v>
      </c>
      <c r="E4" s="188" t="s">
        <v>15</v>
      </c>
      <c r="F4" s="195"/>
      <c r="G4" s="192" t="s">
        <v>16</v>
      </c>
      <c r="H4" s="193"/>
      <c r="I4" s="84" t="s">
        <v>70</v>
      </c>
      <c r="J4" s="85" t="s">
        <v>17</v>
      </c>
      <c r="K4" s="82" t="s">
        <v>18</v>
      </c>
      <c r="L4" s="188" t="s">
        <v>71</v>
      </c>
      <c r="M4" s="195"/>
      <c r="N4" s="85" t="s">
        <v>72</v>
      </c>
      <c r="O4" s="82" t="s">
        <v>19</v>
      </c>
      <c r="P4" s="86" t="s">
        <v>20</v>
      </c>
      <c r="Q4" s="194" t="s">
        <v>21</v>
      </c>
      <c r="R4" s="219"/>
      <c r="S4" s="83" t="s">
        <v>25</v>
      </c>
      <c r="T4" s="188" t="s">
        <v>73</v>
      </c>
      <c r="U4" s="220"/>
      <c r="V4" s="188" t="s">
        <v>16</v>
      </c>
      <c r="W4" s="195"/>
    </row>
    <row r="5" spans="1:24" ht="22.5" customHeight="1" x14ac:dyDescent="0.4">
      <c r="A5" s="22"/>
      <c r="B5" s="6"/>
      <c r="C5" s="6"/>
      <c r="D5" s="5" t="s">
        <v>26</v>
      </c>
      <c r="E5" s="6"/>
      <c r="F5" s="98"/>
      <c r="G5" s="18"/>
      <c r="H5" s="18"/>
      <c r="I5" s="19"/>
      <c r="J5" s="19"/>
      <c r="K5" s="19"/>
      <c r="L5" s="19"/>
      <c r="M5" s="19"/>
      <c r="N5" s="19"/>
      <c r="O5" s="19"/>
      <c r="P5" s="19"/>
      <c r="Q5" s="130"/>
      <c r="R5" s="20"/>
      <c r="S5" s="114"/>
      <c r="T5" s="126"/>
      <c r="U5" s="19"/>
      <c r="V5" s="19"/>
      <c r="W5" s="115"/>
    </row>
    <row r="6" spans="1:24" s="12" customFormat="1" ht="33" x14ac:dyDescent="0.4">
      <c r="B6" s="21"/>
      <c r="C6" s="22"/>
      <c r="D6" s="23" t="s">
        <v>27</v>
      </c>
      <c r="E6" s="10">
        <v>60</v>
      </c>
      <c r="F6" s="99" t="s">
        <v>23</v>
      </c>
      <c r="G6" s="24"/>
      <c r="H6" s="25"/>
      <c r="I6" s="116" t="s">
        <v>76</v>
      </c>
      <c r="J6" s="117" t="s">
        <v>31</v>
      </c>
      <c r="K6" s="26">
        <v>99</v>
      </c>
      <c r="L6" s="118">
        <f t="shared" ref="L6:L10" si="0">E6*K6/100</f>
        <v>59.4</v>
      </c>
      <c r="M6" s="7" t="s">
        <v>23</v>
      </c>
      <c r="N6" s="143" t="s">
        <v>79</v>
      </c>
      <c r="O6" s="144" t="s">
        <v>38</v>
      </c>
      <c r="P6" s="26">
        <v>2</v>
      </c>
      <c r="Q6" s="145">
        <f t="shared" ref="Q6" si="1">L6/(100-P6)*100</f>
        <v>60.612244897959179</v>
      </c>
      <c r="R6" s="109" t="s">
        <v>23</v>
      </c>
      <c r="S6" s="28">
        <v>5</v>
      </c>
      <c r="T6" s="162">
        <f>Q6*S6</f>
        <v>303.0612244897959</v>
      </c>
      <c r="U6" s="25" t="s">
        <v>23</v>
      </c>
      <c r="V6" s="28"/>
      <c r="W6" s="25"/>
      <c r="X6" s="11"/>
    </row>
    <row r="7" spans="1:24" s="12" customFormat="1" ht="22.5" customHeight="1" x14ac:dyDescent="0.4">
      <c r="B7" s="21"/>
      <c r="C7" s="22"/>
      <c r="D7" s="23" t="s">
        <v>28</v>
      </c>
      <c r="E7" s="8">
        <v>80</v>
      </c>
      <c r="F7" s="100" t="s">
        <v>23</v>
      </c>
      <c r="G7" s="30"/>
      <c r="H7" s="31"/>
      <c r="I7" s="119" t="s">
        <v>32</v>
      </c>
      <c r="J7" s="129" t="s">
        <v>33</v>
      </c>
      <c r="K7" s="34">
        <v>210</v>
      </c>
      <c r="L7" s="120">
        <f t="shared" si="0"/>
        <v>168</v>
      </c>
      <c r="M7" s="9" t="s">
        <v>23</v>
      </c>
      <c r="N7" s="131" t="s">
        <v>39</v>
      </c>
      <c r="O7" s="132" t="s">
        <v>40</v>
      </c>
      <c r="P7" s="34">
        <v>0</v>
      </c>
      <c r="Q7" s="133">
        <v>80</v>
      </c>
      <c r="R7" s="110" t="s">
        <v>23</v>
      </c>
      <c r="S7" s="28">
        <v>5</v>
      </c>
      <c r="T7" s="127">
        <f t="shared" ref="T7" si="2">Q7*S7</f>
        <v>400</v>
      </c>
      <c r="U7" s="7" t="s">
        <v>23</v>
      </c>
      <c r="V7" s="37"/>
      <c r="W7" s="31"/>
      <c r="X7" s="11"/>
    </row>
    <row r="8" spans="1:24" ht="22.5" customHeight="1" x14ac:dyDescent="0.4">
      <c r="D8" s="23" t="s">
        <v>29</v>
      </c>
      <c r="E8" s="10">
        <v>5</v>
      </c>
      <c r="F8" s="99" t="s">
        <v>23</v>
      </c>
      <c r="G8" s="198" t="s">
        <v>90</v>
      </c>
      <c r="H8" s="199"/>
      <c r="I8" s="34" t="s">
        <v>34</v>
      </c>
      <c r="J8" s="39" t="s">
        <v>35</v>
      </c>
      <c r="K8" s="34">
        <v>100</v>
      </c>
      <c r="L8" s="121">
        <f t="shared" si="0"/>
        <v>5</v>
      </c>
      <c r="M8" s="7" t="s">
        <v>23</v>
      </c>
      <c r="N8" s="34" t="s">
        <v>34</v>
      </c>
      <c r="O8" s="39" t="s">
        <v>35</v>
      </c>
      <c r="P8" s="34">
        <v>0</v>
      </c>
      <c r="Q8" s="121">
        <f>L8/(100-P8)*100</f>
        <v>5</v>
      </c>
      <c r="R8" s="109" t="s">
        <v>23</v>
      </c>
      <c r="S8" s="28">
        <v>5</v>
      </c>
      <c r="T8" s="128">
        <f>Q8*S8</f>
        <v>25</v>
      </c>
      <c r="U8" s="25" t="s">
        <v>23</v>
      </c>
      <c r="V8" s="28"/>
      <c r="W8" s="25"/>
    </row>
    <row r="9" spans="1:24" ht="22.5" customHeight="1" x14ac:dyDescent="0.4">
      <c r="D9" s="41" t="s">
        <v>30</v>
      </c>
      <c r="E9" s="106">
        <v>120</v>
      </c>
      <c r="F9" s="99" t="s">
        <v>23</v>
      </c>
      <c r="G9" s="42"/>
      <c r="H9" s="43"/>
      <c r="I9" s="44" t="s">
        <v>81</v>
      </c>
      <c r="J9" s="45"/>
      <c r="K9" s="46">
        <v>0</v>
      </c>
      <c r="L9" s="121">
        <v>120</v>
      </c>
      <c r="M9" s="7" t="s">
        <v>23</v>
      </c>
      <c r="N9" s="44" t="s">
        <v>81</v>
      </c>
      <c r="O9" s="45"/>
      <c r="P9" s="46">
        <v>0</v>
      </c>
      <c r="Q9" s="121">
        <f t="shared" ref="Q9:Q10" si="3">L9/(100-P9)*100</f>
        <v>120</v>
      </c>
      <c r="R9" s="109" t="s">
        <v>23</v>
      </c>
      <c r="S9" s="28">
        <v>5</v>
      </c>
      <c r="T9" s="128">
        <f t="shared" ref="T9:T10" si="4">Q9*S9</f>
        <v>600</v>
      </c>
      <c r="U9" s="25" t="s">
        <v>23</v>
      </c>
      <c r="V9" s="47"/>
      <c r="W9" s="43"/>
    </row>
    <row r="10" spans="1:24" ht="22.5" customHeight="1" x14ac:dyDescent="0.4">
      <c r="D10" s="23" t="s">
        <v>82</v>
      </c>
      <c r="E10" s="10">
        <v>0.6</v>
      </c>
      <c r="F10" s="100" t="s">
        <v>23</v>
      </c>
      <c r="G10" s="30"/>
      <c r="H10" s="31"/>
      <c r="I10" s="49" t="s">
        <v>36</v>
      </c>
      <c r="J10" s="50" t="s">
        <v>37</v>
      </c>
      <c r="K10" s="49">
        <v>100</v>
      </c>
      <c r="L10" s="122">
        <f t="shared" si="0"/>
        <v>0.6</v>
      </c>
      <c r="M10" s="9" t="s">
        <v>23</v>
      </c>
      <c r="N10" s="49" t="s">
        <v>36</v>
      </c>
      <c r="O10" s="50" t="s">
        <v>37</v>
      </c>
      <c r="P10" s="49">
        <v>0</v>
      </c>
      <c r="Q10" s="122">
        <f t="shared" si="3"/>
        <v>0.6</v>
      </c>
      <c r="R10" s="110" t="s">
        <v>23</v>
      </c>
      <c r="S10" s="28">
        <v>5</v>
      </c>
      <c r="T10" s="127">
        <f t="shared" si="4"/>
        <v>3</v>
      </c>
      <c r="U10" s="7" t="s">
        <v>23</v>
      </c>
      <c r="V10" s="37"/>
      <c r="W10" s="51"/>
    </row>
    <row r="11" spans="1:24" ht="22.5" customHeight="1" x14ac:dyDescent="0.4">
      <c r="D11" s="152" t="s">
        <v>84</v>
      </c>
      <c r="E11" s="26"/>
      <c r="F11" s="101"/>
      <c r="G11" s="26"/>
      <c r="H11" s="26"/>
      <c r="I11" s="26"/>
      <c r="J11" s="26"/>
      <c r="K11" s="26"/>
      <c r="L11" s="123"/>
      <c r="M11" s="26"/>
      <c r="N11" s="26"/>
      <c r="O11" s="26"/>
      <c r="P11" s="26"/>
      <c r="Q11" s="123"/>
      <c r="R11" s="26"/>
      <c r="S11" s="8"/>
      <c r="T11" s="123"/>
      <c r="U11" s="26"/>
      <c r="V11" s="26"/>
      <c r="W11" s="52"/>
    </row>
    <row r="12" spans="1:24" ht="22.5" customHeight="1" x14ac:dyDescent="0.4">
      <c r="D12" s="53" t="s">
        <v>83</v>
      </c>
      <c r="E12" s="107">
        <v>20</v>
      </c>
      <c r="F12" s="99" t="s">
        <v>23</v>
      </c>
      <c r="G12" s="54"/>
      <c r="H12" s="55"/>
      <c r="I12" s="134" t="s">
        <v>41</v>
      </c>
      <c r="J12" s="135" t="s">
        <v>42</v>
      </c>
      <c r="K12" s="34">
        <v>76</v>
      </c>
      <c r="L12" s="136">
        <f>E12*K12/100</f>
        <v>15.2</v>
      </c>
      <c r="M12" s="25" t="s">
        <v>23</v>
      </c>
      <c r="N12" s="137" t="s">
        <v>43</v>
      </c>
      <c r="O12" s="146" t="s">
        <v>44</v>
      </c>
      <c r="P12" s="34">
        <v>5</v>
      </c>
      <c r="Q12" s="161">
        <f>E12/(100-P12)*100</f>
        <v>21.052631578947366</v>
      </c>
      <c r="R12" s="55" t="s">
        <v>23</v>
      </c>
      <c r="S12" s="28">
        <v>5</v>
      </c>
      <c r="T12" s="162">
        <f t="shared" ref="T12:T13" si="5">Q12*S12</f>
        <v>105.26315789473684</v>
      </c>
      <c r="U12" s="25" t="s">
        <v>23</v>
      </c>
      <c r="V12" s="28"/>
      <c r="W12" s="25"/>
    </row>
    <row r="13" spans="1:24" ht="22.5" customHeight="1" x14ac:dyDescent="0.4">
      <c r="D13" s="23" t="s">
        <v>45</v>
      </c>
      <c r="E13" s="108">
        <v>0.1</v>
      </c>
      <c r="F13" s="102" t="s">
        <v>23</v>
      </c>
      <c r="G13" s="56"/>
      <c r="H13" s="12"/>
      <c r="I13" s="57" t="s">
        <v>46</v>
      </c>
      <c r="J13" s="58" t="s">
        <v>47</v>
      </c>
      <c r="K13" s="49">
        <v>100</v>
      </c>
      <c r="L13" s="124">
        <f t="shared" ref="L13:L23" si="6">E13*K13/100</f>
        <v>0.1</v>
      </c>
      <c r="M13" s="59" t="s">
        <v>23</v>
      </c>
      <c r="N13" s="57" t="s">
        <v>46</v>
      </c>
      <c r="O13" s="58" t="s">
        <v>47</v>
      </c>
      <c r="P13" s="49">
        <v>0</v>
      </c>
      <c r="Q13" s="141">
        <f t="shared" ref="Q13:Q18" si="7">E13/(100-P13)*100</f>
        <v>0.1</v>
      </c>
      <c r="R13" s="111" t="s">
        <v>23</v>
      </c>
      <c r="S13" s="28">
        <v>5</v>
      </c>
      <c r="T13" s="127">
        <f t="shared" si="5"/>
        <v>0.5</v>
      </c>
      <c r="U13" s="7" t="s">
        <v>23</v>
      </c>
      <c r="V13" s="37"/>
      <c r="W13" s="31"/>
    </row>
    <row r="14" spans="1:24" ht="22.5" customHeight="1" x14ac:dyDescent="0.4">
      <c r="D14" s="23" t="s">
        <v>48</v>
      </c>
      <c r="E14" s="108">
        <v>0.3</v>
      </c>
      <c r="F14" s="102" t="s">
        <v>23</v>
      </c>
      <c r="G14" s="60"/>
      <c r="H14" s="9"/>
      <c r="I14" s="49" t="s">
        <v>80</v>
      </c>
      <c r="J14" s="61" t="s">
        <v>49</v>
      </c>
      <c r="K14" s="49">
        <v>100</v>
      </c>
      <c r="L14" s="124">
        <f t="shared" si="6"/>
        <v>0.3</v>
      </c>
      <c r="M14" s="59" t="s">
        <v>23</v>
      </c>
      <c r="N14" s="49" t="s">
        <v>80</v>
      </c>
      <c r="O14" s="61" t="s">
        <v>49</v>
      </c>
      <c r="P14" s="49">
        <v>0</v>
      </c>
      <c r="Q14" s="141">
        <f t="shared" si="7"/>
        <v>0.3</v>
      </c>
      <c r="R14" s="112" t="s">
        <v>23</v>
      </c>
      <c r="S14" s="28">
        <v>5</v>
      </c>
      <c r="T14" s="128">
        <f>Q14*S14</f>
        <v>1.5</v>
      </c>
      <c r="U14" s="25" t="s">
        <v>23</v>
      </c>
      <c r="V14" s="28"/>
      <c r="W14" s="25"/>
    </row>
    <row r="15" spans="1:24" ht="22.5" customHeight="1" x14ac:dyDescent="0.4">
      <c r="D15" s="23" t="s">
        <v>50</v>
      </c>
      <c r="E15" s="12">
        <v>0.2</v>
      </c>
      <c r="F15" s="95" t="s">
        <v>23</v>
      </c>
      <c r="G15" s="24"/>
      <c r="H15" s="25"/>
      <c r="I15" s="23" t="s">
        <v>51</v>
      </c>
      <c r="J15" s="62" t="s">
        <v>52</v>
      </c>
      <c r="K15" s="63">
        <v>100</v>
      </c>
      <c r="L15" s="124">
        <f t="shared" si="6"/>
        <v>0.2</v>
      </c>
      <c r="M15" s="59" t="s">
        <v>23</v>
      </c>
      <c r="N15" s="23" t="s">
        <v>51</v>
      </c>
      <c r="O15" s="62" t="s">
        <v>52</v>
      </c>
      <c r="P15" s="49">
        <v>0</v>
      </c>
      <c r="Q15" s="141">
        <f t="shared" si="7"/>
        <v>0.2</v>
      </c>
      <c r="R15" s="110" t="s">
        <v>23</v>
      </c>
      <c r="S15" s="28">
        <v>5</v>
      </c>
      <c r="T15" s="128">
        <f t="shared" ref="T15:T16" si="8">Q15*S15</f>
        <v>1</v>
      </c>
      <c r="U15" s="25" t="s">
        <v>23</v>
      </c>
      <c r="V15" s="47"/>
      <c r="W15" s="43"/>
    </row>
    <row r="16" spans="1:24" ht="22.5" customHeight="1" x14ac:dyDescent="0.4">
      <c r="D16" s="23" t="s">
        <v>53</v>
      </c>
      <c r="E16" s="10">
        <v>1</v>
      </c>
      <c r="F16" s="151" t="s">
        <v>54</v>
      </c>
      <c r="G16" s="54"/>
      <c r="H16" s="59"/>
      <c r="I16" s="34" t="s">
        <v>55</v>
      </c>
      <c r="J16" s="64" t="s">
        <v>56</v>
      </c>
      <c r="K16" s="34">
        <v>100</v>
      </c>
      <c r="L16" s="124">
        <f t="shared" si="6"/>
        <v>1</v>
      </c>
      <c r="M16" s="59" t="s">
        <v>23</v>
      </c>
      <c r="N16" s="34" t="s">
        <v>55</v>
      </c>
      <c r="O16" s="64" t="s">
        <v>56</v>
      </c>
      <c r="P16" s="34">
        <v>0</v>
      </c>
      <c r="Q16" s="142">
        <f t="shared" si="7"/>
        <v>1</v>
      </c>
      <c r="R16" s="55" t="s">
        <v>23</v>
      </c>
      <c r="S16" s="28">
        <v>5</v>
      </c>
      <c r="T16" s="127">
        <f t="shared" si="8"/>
        <v>5</v>
      </c>
      <c r="U16" s="7" t="s">
        <v>23</v>
      </c>
      <c r="V16" s="37"/>
      <c r="W16" s="31"/>
    </row>
    <row r="17" spans="4:23" ht="22.5" customHeight="1" x14ac:dyDescent="0.4">
      <c r="D17" s="23" t="s">
        <v>29</v>
      </c>
      <c r="E17" s="108">
        <v>1</v>
      </c>
      <c r="F17" s="103" t="s">
        <v>23</v>
      </c>
      <c r="G17" s="65"/>
      <c r="H17" s="59"/>
      <c r="I17" s="34" t="s">
        <v>34</v>
      </c>
      <c r="J17" s="66" t="s">
        <v>35</v>
      </c>
      <c r="K17" s="67">
        <v>100</v>
      </c>
      <c r="L17" s="124">
        <f t="shared" si="6"/>
        <v>1</v>
      </c>
      <c r="M17" s="59" t="s">
        <v>23</v>
      </c>
      <c r="N17" s="67" t="s">
        <v>34</v>
      </c>
      <c r="O17" s="66" t="s">
        <v>35</v>
      </c>
      <c r="P17" s="34">
        <v>0</v>
      </c>
      <c r="Q17" s="142">
        <f t="shared" si="7"/>
        <v>1</v>
      </c>
      <c r="R17" s="111" t="s">
        <v>23</v>
      </c>
      <c r="S17" s="28">
        <v>6</v>
      </c>
      <c r="T17" s="127">
        <f t="shared" ref="T17:T23" si="9">Q17*S17</f>
        <v>6</v>
      </c>
      <c r="U17" s="7" t="s">
        <v>23</v>
      </c>
      <c r="V17" s="37"/>
      <c r="W17" s="31"/>
    </row>
    <row r="18" spans="4:23" ht="22.5" customHeight="1" x14ac:dyDescent="0.4">
      <c r="D18" s="23" t="s">
        <v>85</v>
      </c>
      <c r="E18" s="68">
        <v>0.1</v>
      </c>
      <c r="F18" s="104" t="s">
        <v>57</v>
      </c>
      <c r="G18" s="24"/>
      <c r="H18" s="25"/>
      <c r="I18" s="44" t="s">
        <v>86</v>
      </c>
      <c r="J18" s="61" t="s">
        <v>58</v>
      </c>
      <c r="K18" s="49">
        <v>100</v>
      </c>
      <c r="L18" s="124">
        <f t="shared" si="6"/>
        <v>0.1</v>
      </c>
      <c r="M18" s="59" t="s">
        <v>23</v>
      </c>
      <c r="N18" s="49" t="s">
        <v>86</v>
      </c>
      <c r="O18" s="61" t="s">
        <v>58</v>
      </c>
      <c r="P18" s="34">
        <v>0</v>
      </c>
      <c r="Q18" s="141">
        <f t="shared" si="7"/>
        <v>0.1</v>
      </c>
      <c r="R18" s="111" t="s">
        <v>23</v>
      </c>
      <c r="S18" s="28">
        <v>5</v>
      </c>
      <c r="T18" s="127">
        <f t="shared" si="9"/>
        <v>0.5</v>
      </c>
      <c r="U18" s="7" t="s">
        <v>23</v>
      </c>
      <c r="V18" s="37"/>
      <c r="W18" s="31"/>
    </row>
    <row r="19" spans="4:23" ht="22.5" customHeight="1" x14ac:dyDescent="0.4">
      <c r="D19" s="41" t="s">
        <v>59</v>
      </c>
      <c r="E19" s="108">
        <v>0.4</v>
      </c>
      <c r="F19" s="105" t="s">
        <v>57</v>
      </c>
      <c r="G19" s="227" t="s">
        <v>78</v>
      </c>
      <c r="H19" s="228"/>
      <c r="I19" s="57" t="s">
        <v>60</v>
      </c>
      <c r="J19" s="64" t="s">
        <v>61</v>
      </c>
      <c r="K19" s="34">
        <v>100</v>
      </c>
      <c r="L19" s="124">
        <f t="shared" si="6"/>
        <v>0.4</v>
      </c>
      <c r="M19" s="59" t="s">
        <v>23</v>
      </c>
      <c r="N19" s="57" t="s">
        <v>60</v>
      </c>
      <c r="O19" s="64" t="s">
        <v>61</v>
      </c>
      <c r="P19" s="63">
        <v>0</v>
      </c>
      <c r="Q19" s="141">
        <v>0.4</v>
      </c>
      <c r="R19" s="111" t="s">
        <v>23</v>
      </c>
      <c r="S19" s="28">
        <v>5</v>
      </c>
      <c r="T19" s="127">
        <f t="shared" si="9"/>
        <v>2</v>
      </c>
      <c r="U19" s="7" t="s">
        <v>23</v>
      </c>
      <c r="V19" s="37"/>
      <c r="W19" s="31"/>
    </row>
    <row r="20" spans="4:23" ht="22.5" customHeight="1" x14ac:dyDescent="0.4">
      <c r="D20" s="221" t="s">
        <v>88</v>
      </c>
      <c r="E20" s="223">
        <v>150</v>
      </c>
      <c r="F20" s="225" t="s">
        <v>23</v>
      </c>
      <c r="G20" s="42"/>
      <c r="H20" s="43"/>
      <c r="I20" s="134" t="s">
        <v>62</v>
      </c>
      <c r="J20" s="135" t="s">
        <v>63</v>
      </c>
      <c r="K20" s="229" t="s">
        <v>92</v>
      </c>
      <c r="L20" s="163">
        <v>44</v>
      </c>
      <c r="M20" s="164" t="s">
        <v>23</v>
      </c>
      <c r="N20" s="137" t="s">
        <v>64</v>
      </c>
      <c r="O20" s="138" t="s">
        <v>65</v>
      </c>
      <c r="P20" s="34">
        <v>0</v>
      </c>
      <c r="Q20" s="147">
        <v>1.5</v>
      </c>
      <c r="R20" s="111" t="s">
        <v>23</v>
      </c>
      <c r="S20" s="28">
        <v>5</v>
      </c>
      <c r="T20" s="127">
        <f t="shared" si="9"/>
        <v>7.5</v>
      </c>
      <c r="U20" s="7" t="s">
        <v>23</v>
      </c>
      <c r="V20" s="37"/>
      <c r="W20" s="31"/>
    </row>
    <row r="21" spans="4:23" ht="22.5" customHeight="1" x14ac:dyDescent="0.4">
      <c r="D21" s="222"/>
      <c r="E21" s="224"/>
      <c r="F21" s="226"/>
      <c r="G21" s="42"/>
      <c r="H21" s="43"/>
      <c r="I21" s="134" t="s">
        <v>66</v>
      </c>
      <c r="J21" s="135" t="s">
        <v>67</v>
      </c>
      <c r="K21" s="229" t="s">
        <v>91</v>
      </c>
      <c r="L21" s="163">
        <v>43</v>
      </c>
      <c r="M21" s="164" t="s">
        <v>23</v>
      </c>
      <c r="N21" s="139" t="s">
        <v>68</v>
      </c>
      <c r="O21" s="140" t="s">
        <v>69</v>
      </c>
      <c r="P21" s="71">
        <v>0</v>
      </c>
      <c r="Q21" s="147">
        <v>1.5</v>
      </c>
      <c r="R21" s="111" t="s">
        <v>23</v>
      </c>
      <c r="S21" s="28">
        <v>5</v>
      </c>
      <c r="T21" s="127">
        <f t="shared" si="9"/>
        <v>7.5</v>
      </c>
      <c r="U21" s="7" t="s">
        <v>23</v>
      </c>
      <c r="V21" s="37"/>
      <c r="W21" s="31"/>
    </row>
    <row r="22" spans="4:23" ht="22.5" customHeight="1" x14ac:dyDescent="0.4">
      <c r="D22" s="23" t="s">
        <v>45</v>
      </c>
      <c r="E22" s="148">
        <v>0.75</v>
      </c>
      <c r="F22" s="105" t="s">
        <v>57</v>
      </c>
      <c r="G22" s="42"/>
      <c r="H22" s="43"/>
      <c r="I22" s="44" t="s">
        <v>46</v>
      </c>
      <c r="J22" s="45" t="s">
        <v>47</v>
      </c>
      <c r="K22" s="44">
        <v>100</v>
      </c>
      <c r="L22" s="153">
        <f t="shared" si="6"/>
        <v>0.75</v>
      </c>
      <c r="M22" s="154" t="s">
        <v>23</v>
      </c>
      <c r="N22" s="44" t="s">
        <v>46</v>
      </c>
      <c r="O22" s="45" t="s">
        <v>47</v>
      </c>
      <c r="P22" s="49">
        <v>0</v>
      </c>
      <c r="Q22" s="142">
        <v>1</v>
      </c>
      <c r="R22" s="111" t="s">
        <v>23</v>
      </c>
      <c r="S22" s="28">
        <v>5</v>
      </c>
      <c r="T22" s="127">
        <f t="shared" si="9"/>
        <v>5</v>
      </c>
      <c r="U22" s="7" t="s">
        <v>23</v>
      </c>
      <c r="V22" s="37"/>
      <c r="W22" s="31"/>
    </row>
    <row r="23" spans="4:23" ht="22.5" customHeight="1" x14ac:dyDescent="0.4">
      <c r="D23" s="23" t="s">
        <v>85</v>
      </c>
      <c r="E23" s="149">
        <v>4.68</v>
      </c>
      <c r="F23" s="100" t="s">
        <v>57</v>
      </c>
      <c r="G23" s="198" t="s">
        <v>90</v>
      </c>
      <c r="H23" s="199"/>
      <c r="I23" s="49" t="s">
        <v>86</v>
      </c>
      <c r="J23" s="61" t="s">
        <v>58</v>
      </c>
      <c r="K23" s="49">
        <v>100</v>
      </c>
      <c r="L23" s="155">
        <f t="shared" si="6"/>
        <v>4.68</v>
      </c>
      <c r="M23" s="9" t="s">
        <v>23</v>
      </c>
      <c r="N23" s="49" t="s">
        <v>86</v>
      </c>
      <c r="O23" s="61" t="s">
        <v>58</v>
      </c>
      <c r="P23" s="49">
        <v>0</v>
      </c>
      <c r="Q23" s="150">
        <v>5</v>
      </c>
      <c r="R23" s="113" t="s">
        <v>23</v>
      </c>
      <c r="S23" s="68">
        <v>5</v>
      </c>
      <c r="T23" s="127">
        <f t="shared" si="9"/>
        <v>25</v>
      </c>
      <c r="U23" s="7" t="s">
        <v>23</v>
      </c>
      <c r="V23" s="37"/>
      <c r="W23" s="31"/>
    </row>
    <row r="24" spans="4:23" ht="22.5" customHeight="1" x14ac:dyDescent="0.4">
      <c r="D24" s="11" t="s">
        <v>93</v>
      </c>
    </row>
  </sheetData>
  <mergeCells count="22">
    <mergeCell ref="F20:F21"/>
    <mergeCell ref="L4:M4"/>
    <mergeCell ref="E4:F4"/>
    <mergeCell ref="G4:H4"/>
    <mergeCell ref="G19:H19"/>
    <mergeCell ref="G8:H8"/>
    <mergeCell ref="G23:H23"/>
    <mergeCell ref="S2:W2"/>
    <mergeCell ref="E3:F3"/>
    <mergeCell ref="G3:H3"/>
    <mergeCell ref="Q3:R3"/>
    <mergeCell ref="V3:W3"/>
    <mergeCell ref="I2:M2"/>
    <mergeCell ref="L3:M3"/>
    <mergeCell ref="T3:U3"/>
    <mergeCell ref="D2:H2"/>
    <mergeCell ref="N2:R2"/>
    <mergeCell ref="Q4:R4"/>
    <mergeCell ref="T4:U4"/>
    <mergeCell ref="V4:W4"/>
    <mergeCell ref="D20:D21"/>
    <mergeCell ref="E20:E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表2.8　空欄のもの</vt:lpstr>
      <vt:lpstr>表2.8　目安量単位を削除したもの</vt:lpstr>
      <vt:lpstr>表2.9　計算例が入ったもの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</dc:creator>
  <cp:lastModifiedBy>紘子 堀</cp:lastModifiedBy>
  <cp:lastPrinted>2023-04-06T03:59:03Z</cp:lastPrinted>
  <dcterms:created xsi:type="dcterms:W3CDTF">2021-01-04T09:50:17Z</dcterms:created>
  <dcterms:modified xsi:type="dcterms:W3CDTF">2024-07-02T01:09:15Z</dcterms:modified>
</cp:coreProperties>
</file>